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Hoja1" sheetId="1" r:id="rId1"/>
    <sheet name="Hoja2" sheetId="2" r:id="rId2"/>
    <sheet name="Hoja3" sheetId="3" r:id="rId3"/>
  </sheets>
  <calcPr calcId="124519"/>
</workbook>
</file>

<file path=xl/calcChain.xml><?xml version="1.0" encoding="utf-8"?>
<calcChain xmlns="http://schemas.openxmlformats.org/spreadsheetml/2006/main">
  <c r="C7" i="1"/>
  <c r="C5"/>
  <c r="B7" l="1"/>
  <c r="B4"/>
  <c r="B9" l="1"/>
  <c r="D7"/>
  <c r="C9" l="1"/>
  <c r="D5"/>
  <c r="D4"/>
  <c r="D3"/>
  <c r="D9" l="1"/>
</calcChain>
</file>

<file path=xl/sharedStrings.xml><?xml version="1.0" encoding="utf-8"?>
<sst xmlns="http://schemas.openxmlformats.org/spreadsheetml/2006/main" count="39" uniqueCount="23">
  <si>
    <t>Gastos del personal y funcionarios de planta.</t>
  </si>
  <si>
    <t xml:space="preserve">Gastos Servicios Públicos (teléfonos fijo y celular, agua y energía). </t>
  </si>
  <si>
    <t xml:space="preserve">Gastos vehículos placas: OKE 517, OKE 564, moto (combustible, mantenimiento o reparación, seguros). </t>
  </si>
  <si>
    <t>Gastos generales (fotocopias, materiales y suministros, comunicación y transporte, compra de equipos, impresiones y publicaciones, y mantenimiento y reparaciones locativas).</t>
  </si>
  <si>
    <t>Horas extras y festivos.</t>
  </si>
  <si>
    <t xml:space="preserve">Diferencia </t>
  </si>
  <si>
    <t>porcentual</t>
  </si>
  <si>
    <t xml:space="preserve"> </t>
  </si>
  <si>
    <t xml:space="preserve">  </t>
  </si>
  <si>
    <t>Presupuesto Ejecutado (de manera mensual) , comprendiendo: el segundo trimestre de 2016 y el segundo trimestre de 2017, detallando los siguientes rubros:</t>
  </si>
  <si>
    <t>Gastos Servicios Públicos (teléfonos fijo y celular, agua y energía).</t>
  </si>
  <si>
    <t>Gastos vehículos placas: OKE 517, OKE 564, moto (combustible, mantenimiento o reparación, seguros).</t>
  </si>
  <si>
    <t>Telefonía móvil.</t>
  </si>
  <si>
    <t>PRIMER TRIMESTRE</t>
  </si>
  <si>
    <t>PRESUPUESTO ASIGNADO:</t>
  </si>
  <si>
    <t>Prestación de servicios</t>
  </si>
  <si>
    <t xml:space="preserve">Viáticos </t>
  </si>
  <si>
    <t>Nota:   Durante el primer trimestre del año 2023 no estuvo proveído el cargo de Jefe de Control Interno hasta el 21 de marzo de 2023</t>
  </si>
  <si>
    <t>Nota:  Se evidencia el incremento en los honorarios de los contratistas.  Para el 30 de marzo de 2023 se suscribieron 22 contratos de prestación de servicios.</t>
  </si>
  <si>
    <t>Nota: Para el primer trimestre del año 2022 se pagó una cuenta vencida del año 2021 afectando trimestre 2022,</t>
  </si>
  <si>
    <t>Nota: Durante los años 2022 y 2023 no se suscribió contrato de combustible por gestión realizada con la administración municipal,  Están reportados los gastos de SOAT promedio por tres meses.  El soat del vehículo oficial OKE564 se renovó en el mes de abril de 2023 y para el vehículo OKE517 se renueva en mayo de 2023</t>
  </si>
  <si>
    <t>Nota: Se incrementa un incremento representado en impresiones realizadas para promocionar el concurso de oratoria y la publicidad para el Comité de Estratificación</t>
  </si>
  <si>
    <t>Nota: Durante el primer trimestre de 2023 no se afectó este rubro presupuestal</t>
  </si>
</sst>
</file>

<file path=xl/styles.xml><?xml version="1.0" encoding="utf-8"?>
<styleSheet xmlns="http://schemas.openxmlformats.org/spreadsheetml/2006/main">
  <fonts count="3">
    <font>
      <sz val="11"/>
      <color theme="1"/>
      <name val="Calibri"/>
      <family val="2"/>
      <scheme val="minor"/>
    </font>
    <font>
      <sz val="11"/>
      <color rgb="FF222222"/>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wrapText="1"/>
    </xf>
    <xf numFmtId="0" fontId="2" fillId="0" borderId="1" xfId="0" applyFont="1" applyFill="1" applyBorder="1"/>
    <xf numFmtId="0" fontId="2" fillId="0" borderId="1" xfId="0" applyFont="1" applyFill="1" applyBorder="1" applyAlignment="1">
      <alignment horizontal="center"/>
    </xf>
    <xf numFmtId="0" fontId="2" fillId="0" borderId="1" xfId="0" applyFont="1" applyFill="1" applyBorder="1" applyAlignment="1">
      <alignment horizontal="justify"/>
    </xf>
    <xf numFmtId="3" fontId="2" fillId="0" borderId="1" xfId="0" applyNumberFormat="1" applyFont="1" applyFill="1" applyBorder="1"/>
    <xf numFmtId="10" fontId="2" fillId="0" borderId="1" xfId="0" applyNumberFormat="1" applyFont="1" applyFill="1" applyBorder="1"/>
    <xf numFmtId="3" fontId="2" fillId="0" borderId="1" xfId="0" applyNumberFormat="1" applyFont="1" applyBorder="1"/>
    <xf numFmtId="0" fontId="2" fillId="0" borderId="0" xfId="0" applyFont="1" applyFill="1"/>
    <xf numFmtId="3" fontId="2" fillId="0" borderId="0" xfId="0" applyNumberFormat="1" applyFont="1" applyFill="1"/>
    <xf numFmtId="9" fontId="2" fillId="0" borderId="0" xfId="0" applyNumberFormat="1" applyFont="1" applyFill="1"/>
    <xf numFmtId="0" fontId="2" fillId="0" borderId="1" xfId="0" applyFont="1" applyFill="1" applyBorder="1" applyAlignment="1">
      <alignment horizontal="left" wrapText="1"/>
    </xf>
    <xf numFmtId="3" fontId="2" fillId="0" borderId="1"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
  <sheetViews>
    <sheetView tabSelected="1" workbookViewId="0">
      <selection activeCell="E3" sqref="E3"/>
    </sheetView>
  </sheetViews>
  <sheetFormatPr baseColWidth="10" defaultColWidth="11.42578125" defaultRowHeight="12.75"/>
  <cols>
    <col min="1" max="1" width="27" style="8" customWidth="1"/>
    <col min="2" max="3" width="21.85546875" style="8" bestFit="1" customWidth="1"/>
    <col min="4" max="4" width="13.7109375" style="8" bestFit="1" customWidth="1"/>
    <col min="5" max="5" width="39.7109375" style="8" customWidth="1"/>
    <col min="6" max="16384" width="11.42578125" style="8"/>
  </cols>
  <sheetData>
    <row r="1" spans="1:8">
      <c r="A1" s="2"/>
      <c r="B1" s="3" t="s">
        <v>13</v>
      </c>
      <c r="C1" s="3" t="s">
        <v>13</v>
      </c>
      <c r="D1" s="3" t="s">
        <v>5</v>
      </c>
      <c r="E1" s="2"/>
    </row>
    <row r="2" spans="1:8">
      <c r="A2" s="2"/>
      <c r="B2" s="3">
        <v>2022</v>
      </c>
      <c r="C2" s="3">
        <v>2023</v>
      </c>
      <c r="D2" s="3" t="s">
        <v>6</v>
      </c>
      <c r="E2" s="2"/>
    </row>
    <row r="3" spans="1:8" ht="38.25">
      <c r="A3" s="4" t="s">
        <v>0</v>
      </c>
      <c r="B3" s="5">
        <v>399174985</v>
      </c>
      <c r="C3" s="5">
        <v>380310736</v>
      </c>
      <c r="D3" s="6">
        <f>(B3-C3)/C3</f>
        <v>4.9602199502461586E-2</v>
      </c>
      <c r="E3" s="11" t="s">
        <v>17</v>
      </c>
      <c r="F3" s="9"/>
      <c r="G3" s="9" t="s">
        <v>7</v>
      </c>
    </row>
    <row r="4" spans="1:8" ht="51">
      <c r="A4" s="4" t="s">
        <v>15</v>
      </c>
      <c r="B4" s="5">
        <f>62974314+63938142+8568000*2+8790381+1084523*2+4500000*2+3100000+2067000</f>
        <v>169174883</v>
      </c>
      <c r="C4" s="5">
        <v>196271688</v>
      </c>
      <c r="D4" s="6">
        <f t="shared" ref="D4:D9" si="0">(B4-C4)/C4</f>
        <v>-0.13805763468035187</v>
      </c>
      <c r="E4" s="11" t="s">
        <v>18</v>
      </c>
      <c r="F4" s="9" t="s">
        <v>7</v>
      </c>
      <c r="G4" s="9"/>
    </row>
    <row r="5" spans="1:8" ht="38.25">
      <c r="A5" s="4" t="s">
        <v>1</v>
      </c>
      <c r="B5" s="5">
        <v>1374180</v>
      </c>
      <c r="C5" s="5">
        <f>218970+943410</f>
        <v>1162380</v>
      </c>
      <c r="D5" s="6">
        <f t="shared" si="0"/>
        <v>0.18221235740463532</v>
      </c>
      <c r="E5" s="11" t="s">
        <v>19</v>
      </c>
      <c r="G5" s="8" t="s">
        <v>7</v>
      </c>
    </row>
    <row r="6" spans="1:8" ht="102">
      <c r="A6" s="4" t="s">
        <v>2</v>
      </c>
      <c r="B6" s="5">
        <v>470956</v>
      </c>
      <c r="C6" s="5">
        <v>470956</v>
      </c>
      <c r="D6" s="6">
        <v>0</v>
      </c>
      <c r="E6" s="11" t="s">
        <v>20</v>
      </c>
      <c r="G6" s="8" t="s">
        <v>7</v>
      </c>
    </row>
    <row r="7" spans="1:8" ht="89.25">
      <c r="A7" s="4" t="s">
        <v>3</v>
      </c>
      <c r="B7" s="5">
        <f>1369677+633500</f>
        <v>2003177</v>
      </c>
      <c r="C7" s="5">
        <f>75700+3402394+996675+961758+336900</f>
        <v>5773427</v>
      </c>
      <c r="D7" s="6">
        <f t="shared" si="0"/>
        <v>-0.65303501715705425</v>
      </c>
      <c r="E7" s="12" t="s">
        <v>21</v>
      </c>
      <c r="F7" s="10" t="s">
        <v>7</v>
      </c>
      <c r="G7" s="9" t="s">
        <v>7</v>
      </c>
      <c r="H7" s="8" t="s">
        <v>7</v>
      </c>
    </row>
    <row r="8" spans="1:8" ht="61.5" customHeight="1">
      <c r="A8" s="4" t="s">
        <v>16</v>
      </c>
      <c r="B8" s="5">
        <v>1073406</v>
      </c>
      <c r="C8" s="5">
        <v>0</v>
      </c>
      <c r="D8" s="6">
        <v>-1</v>
      </c>
      <c r="E8" s="11" t="s">
        <v>22</v>
      </c>
      <c r="F8" s="8" t="s">
        <v>7</v>
      </c>
    </row>
    <row r="9" spans="1:8">
      <c r="A9" s="4" t="s">
        <v>14</v>
      </c>
      <c r="B9" s="7">
        <f>SUM(B2:B8)</f>
        <v>573273609</v>
      </c>
      <c r="C9" s="7">
        <f>SUM(C2:C8)</f>
        <v>583991210</v>
      </c>
      <c r="D9" s="6">
        <f t="shared" si="0"/>
        <v>-1.8352332734597153E-2</v>
      </c>
      <c r="E9" s="2" t="s">
        <v>8</v>
      </c>
      <c r="F9" s="8" t="s">
        <v>7</v>
      </c>
    </row>
    <row r="10" spans="1:8">
      <c r="D10" s="9" t="s">
        <v>7</v>
      </c>
      <c r="E10" s="8" t="s">
        <v>7</v>
      </c>
      <c r="F10" s="8" t="s">
        <v>7</v>
      </c>
    </row>
    <row r="11" spans="1:8">
      <c r="D11" s="8" t="s">
        <v>7</v>
      </c>
    </row>
    <row r="12" spans="1:8">
      <c r="D12" s="8" t="s">
        <v>7</v>
      </c>
    </row>
  </sheetData>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baseColWidth="10" defaultRowHeight="15"/>
  <cols>
    <col min="1" max="1" width="116.140625" customWidth="1"/>
  </cols>
  <sheetData>
    <row r="1" spans="1:1" ht="29.25">
      <c r="A1" s="1" t="s">
        <v>9</v>
      </c>
    </row>
    <row r="2" spans="1:1">
      <c r="A2" s="1"/>
    </row>
    <row r="3" spans="1:1">
      <c r="A3" s="1" t="s">
        <v>0</v>
      </c>
    </row>
    <row r="4" spans="1:1">
      <c r="A4" s="1" t="s">
        <v>10</v>
      </c>
    </row>
    <row r="5" spans="1:1">
      <c r="A5" s="1" t="s">
        <v>11</v>
      </c>
    </row>
    <row r="6" spans="1:1" ht="29.25">
      <c r="A6" s="1" t="s">
        <v>3</v>
      </c>
    </row>
    <row r="7" spans="1:1">
      <c r="A7" s="1" t="s">
        <v>4</v>
      </c>
    </row>
    <row r="8" spans="1:1">
      <c r="A8" s="1"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MOLONDONO</dc:creator>
  <cp:lastModifiedBy>63502132</cp:lastModifiedBy>
  <cp:lastPrinted>2018-04-13T19:50:17Z</cp:lastPrinted>
  <dcterms:created xsi:type="dcterms:W3CDTF">2016-04-18T17:05:13Z</dcterms:created>
  <dcterms:modified xsi:type="dcterms:W3CDTF">2023-05-17T18:50:34Z</dcterms:modified>
</cp:coreProperties>
</file>