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activeTab="3"/>
  </bookViews>
  <sheets>
    <sheet name="FPI-14" sheetId="1" r:id="rId1"/>
    <sheet name="Hoja2" sheetId="2" state="hidden" r:id="rId2"/>
    <sheet name="seg-con directrices " sheetId="3" state="hidden" r:id="rId3"/>
    <sheet name="FPI-14 (2)" sheetId="6" r:id="rId4"/>
  </sheets>
  <definedNames>
    <definedName name="_Hlk525826210" localSheetId="0">'FPI-14'!#REF!</definedName>
    <definedName name="_Hlk525826210" localSheetId="3">'FPI-14 (2)'!#REF!</definedName>
    <definedName name="_Hlk525855840" localSheetId="0">'FPI-14'!#REF!</definedName>
    <definedName name="_Hlk525855840" localSheetId="3">'FPI-14 (2)'!#REF!</definedName>
    <definedName name="_xlnm.Print_Area" localSheetId="0">'FPI-14'!$A$1:$O$47</definedName>
    <definedName name="_xlnm.Print_Area" localSheetId="3">'FPI-14 (2)'!$A$1:$O$47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48" i="6"/>
  <c r="L48"/>
  <c r="N47"/>
  <c r="L47"/>
  <c r="N46"/>
  <c r="L46"/>
  <c r="N45"/>
  <c r="L45"/>
  <c r="N44"/>
  <c r="L44"/>
  <c r="N43"/>
  <c r="L43"/>
  <c r="N42"/>
  <c r="L42"/>
  <c r="N41"/>
  <c r="L41"/>
  <c r="N40"/>
  <c r="L40"/>
  <c r="N39"/>
  <c r="L39"/>
  <c r="N38"/>
  <c r="L38"/>
  <c r="N37"/>
  <c r="L37"/>
  <c r="N36"/>
  <c r="L36"/>
  <c r="N35"/>
  <c r="L35"/>
  <c r="N34"/>
  <c r="L34"/>
  <c r="N33"/>
  <c r="L33"/>
  <c r="N32"/>
  <c r="L32"/>
  <c r="N31"/>
  <c r="L31"/>
  <c r="N30"/>
  <c r="L30"/>
  <c r="N29"/>
  <c r="L29"/>
  <c r="N28"/>
  <c r="L28"/>
  <c r="N27"/>
  <c r="L27"/>
  <c r="N26"/>
  <c r="L26"/>
  <c r="N25"/>
  <c r="L25"/>
  <c r="N24"/>
  <c r="L24"/>
  <c r="N23"/>
  <c r="L23"/>
  <c r="N22"/>
  <c r="L22"/>
  <c r="N21"/>
  <c r="L21"/>
  <c r="N20"/>
  <c r="L20"/>
  <c r="N19"/>
  <c r="L19"/>
  <c r="N18"/>
  <c r="L18"/>
  <c r="N17"/>
  <c r="L17"/>
  <c r="N16"/>
  <c r="L16"/>
  <c r="N15"/>
  <c r="L15"/>
  <c r="N14"/>
  <c r="L14"/>
  <c r="N13"/>
  <c r="L13"/>
  <c r="N12"/>
  <c r="L12"/>
  <c r="N11"/>
  <c r="L11"/>
  <c r="N10"/>
  <c r="L10"/>
  <c r="N9"/>
  <c r="L9"/>
  <c r="N8"/>
  <c r="L8"/>
  <c r="N7"/>
  <c r="L7"/>
  <c r="N6"/>
  <c r="L6"/>
  <c r="N5"/>
  <c r="L5"/>
  <c r="L27" i="1"/>
  <c r="N27"/>
  <c r="L26"/>
  <c r="N26"/>
  <c r="L25"/>
  <c r="N25"/>
  <c r="L24"/>
  <c r="N24"/>
  <c r="N22"/>
  <c r="L22"/>
  <c r="L6" l="1"/>
  <c r="L7"/>
  <c r="L8"/>
  <c r="L9"/>
  <c r="L10"/>
  <c r="L11"/>
  <c r="L12"/>
  <c r="L13"/>
  <c r="L14"/>
  <c r="L15"/>
  <c r="L16"/>
  <c r="L17"/>
  <c r="L18"/>
  <c r="L19"/>
  <c r="L20"/>
  <c r="L21"/>
  <c r="L23"/>
  <c r="L28"/>
  <c r="L29"/>
  <c r="L30"/>
  <c r="L31"/>
  <c r="L32"/>
  <c r="L33"/>
  <c r="L34"/>
  <c r="L35"/>
  <c r="L36"/>
  <c r="L37"/>
  <c r="L38"/>
  <c r="L39"/>
  <c r="L40"/>
  <c r="L41"/>
  <c r="L42"/>
  <c r="L43"/>
  <c r="L44"/>
  <c r="L45"/>
  <c r="L46"/>
  <c r="L47"/>
  <c r="L48"/>
  <c r="L5"/>
  <c r="N28"/>
  <c r="N6"/>
  <c r="N7"/>
  <c r="N8"/>
  <c r="N9"/>
  <c r="N10"/>
  <c r="N11"/>
  <c r="N12"/>
  <c r="N13"/>
  <c r="N14"/>
  <c r="N15"/>
  <c r="N16"/>
  <c r="N17"/>
  <c r="N18"/>
  <c r="N19"/>
  <c r="N20"/>
  <c r="N21"/>
  <c r="N23"/>
  <c r="N29"/>
  <c r="N30"/>
  <c r="N31"/>
  <c r="N32"/>
  <c r="N33"/>
  <c r="N34"/>
  <c r="N35"/>
  <c r="N36"/>
  <c r="N37"/>
  <c r="N38"/>
  <c r="N39"/>
  <c r="N40"/>
  <c r="N41"/>
  <c r="N42"/>
  <c r="N43"/>
  <c r="N44"/>
  <c r="N45"/>
  <c r="N46"/>
  <c r="N47"/>
  <c r="N48"/>
  <c r="N5"/>
  <c r="X12" i="3"/>
  <c r="Y19"/>
  <c r="Y20" s="1"/>
  <c r="T19"/>
  <c r="T20" s="1"/>
  <c r="X18"/>
  <c r="X17"/>
  <c r="X9"/>
  <c r="X8"/>
  <c r="X7"/>
  <c r="X5"/>
  <c r="X4"/>
  <c r="W3" i="2"/>
  <c r="V3"/>
  <c r="G3" s="1"/>
  <c r="X19" i="3" l="1"/>
  <c r="X20" s="1"/>
</calcChain>
</file>

<file path=xl/sharedStrings.xml><?xml version="1.0" encoding="utf-8"?>
<sst xmlns="http://schemas.openxmlformats.org/spreadsheetml/2006/main" count="575" uniqueCount="265">
  <si>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</si>
  <si>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</si>
  <si>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</si>
  <si>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</si>
  <si>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</si>
  <si>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</si>
  <si>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</si>
  <si>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</si>
  <si>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</si>
  <si>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</si>
  <si>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</si>
  <si>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</si>
  <si>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</si>
  <si>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</si>
  <si>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</si>
  <si>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</si>
  <si>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</si>
  <si>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</si>
  <si>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</si>
  <si>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</si>
  <si>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</si>
  <si>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</si>
  <si>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</si>
  <si>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</si>
  <si>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</si>
  <si>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</si>
  <si>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</si>
  <si>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</si>
  <si>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</si>
  <si>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</si>
  <si>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</si>
  <si>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</si>
  <si>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</si>
  <si>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</si>
  <si>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</si>
  <si>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</si>
  <si>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</si>
  <si>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</si>
  <si>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</si>
  <si>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</si>
  <si>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</si>
  <si>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</si>
  <si>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</si>
  <si>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</si>
  <si>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</si>
  <si>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</si>
  <si>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</si>
  <si>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</si>
  <si>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</si>
  <si>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</si>
  <si>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</si>
  <si>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</si>
  <si>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</si>
  <si>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</si>
  <si>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</si>
  <si>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</si>
  <si>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</si>
  <si>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</si>
  <si>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</si>
  <si>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</si>
  <si>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</si>
  <si>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</si>
  <si>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</si>
  <si>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</si>
  <si>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</si>
  <si>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</si>
  <si>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</si>
  <si>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</si>
  <si>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</si>
  <si>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</si>
  <si>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</si>
  <si>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</si>
  <si>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</si>
  <si>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</si>
  <si>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</si>
  <si>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</si>
  <si>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</si>
  <si>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</si>
  <si>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</si>
  <si>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</si>
  <si>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</si>
  <si>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</si>
  <si>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</si>
  <si>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</si>
  <si>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</si>
  <si>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</si>
  <si>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</si>
  <si>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</si>
  <si>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</si>
  <si>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</si>
  <si>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</si>
  <si>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</si>
  <si>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</si>
  <si>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</si>
  <si>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</si>
  <si>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</si>
  <si>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</si>
  <si>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</si>
  <si>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</si>
  <si>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</si>
  <si>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</si>
  <si>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</si>
  <si>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</si>
  <si>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</si>
  <si>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</si>
  <si>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</si>
  <si>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</si>
  <si>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</si>
  <si>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</si>
  <si>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</si>
  <si>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</si>
  <si>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</si>
  <si>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</si>
  <si>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</si>
  <si>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</si>
  <si>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</si>
  <si>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Versión: 04</t>
  </si>
  <si>
    <t>Fecha: 24/02/2022</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</si>
  <si>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</si>
  <si>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</si>
  <si>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Veeduria 
Ciudadana y otras organizaciones</t>
  </si>
  <si>
    <t>Convivencia Ciudadana  y escolar</t>
  </si>
  <si>
    <t>Promoción y Control del cuidado y protección de los animales</t>
  </si>
  <si>
    <t>Cuidado del Ambiente</t>
  </si>
  <si>
    <t xml:space="preserve">PROCESO </t>
  </si>
  <si>
    <t>Fortalecimiento de las veedurías y demas organizaciones sociales y comunitarias</t>
  </si>
  <si>
    <t>Promoción y protección de los derechos colectivos y del ambiente.</t>
  </si>
  <si>
    <t xml:space="preserve"> Capacitación a las Veedurías y demas organizaciones sociales y comunitarias del  Municipio  de  Itagüí</t>
  </si>
  <si>
    <t>Celebración día del Veedor</t>
  </si>
  <si>
    <t>Acompañamiento a los porgramas que promuevan el cuidado de los animales</t>
  </si>
  <si>
    <t>Asistir y participar en los comités interinstitucionales (Comité Probienestar animal y comité de educación ambiental)</t>
  </si>
  <si>
    <t xml:space="preserve">Acompañamiento a la secretaría del medio ambiente de la localidad  en las campañas de protección y prevención en el cuidado y tenencia de los animales domesticos </t>
  </si>
  <si>
    <t xml:space="preserve">Orientación a la comunidad en los  Derechos Colectivos y  Ambiente. </t>
  </si>
  <si>
    <t>Brindar acompañamiento y asesoria a la comunidad en convivencia ciudadana</t>
  </si>
  <si>
    <t xml:space="preserve">Promoción en el cuidado del ambiente. </t>
  </si>
  <si>
    <t>Realizar campañas de sensibilización frente a la protección del medio ambiente.</t>
  </si>
  <si>
    <t xml:space="preserve">Derechos Humanos </t>
  </si>
  <si>
    <t>Fortalecer la atención al usuario en la sede principal de la Personería y en sus servicios descentralizados,enfocando el que hacer institucional en pro de las necesidades de la comunidad, llevando la oferta institucional  a todos los  grupos poblacionales.</t>
  </si>
  <si>
    <t>Comunidad Educativa</t>
  </si>
  <si>
    <t>Fortalecimiento  a los programas de la comunidad educativa</t>
  </si>
  <si>
    <t>Acompañamiento a los porgramas de gobierno escolar de las instituciones educativas</t>
  </si>
  <si>
    <t xml:space="preserve"> Realizar y acompañar el concurso de oratoria.</t>
  </si>
  <si>
    <t>Convivencia ciudadana y
 Escolar</t>
  </si>
  <si>
    <t>Orientacion a la comunidad educativa en temas de convivencia escola</t>
  </si>
  <si>
    <t>Intervenciones en asuntos escolares</t>
  </si>
  <si>
    <t>Población victima</t>
  </si>
  <si>
    <t>Fortalecimiento y participacion de la población victima del conflicto armado</t>
  </si>
  <si>
    <t>Apoyo a la Mesa de victimas del Municipio de Itagui (Secretaria Tecnica)</t>
  </si>
  <si>
    <t xml:space="preserve">Asesoría y/o recepción de declaraciones por hechos victimizantes.    </t>
  </si>
  <si>
    <t xml:space="preserve">Conmemoraciones:Dia nacional de las victimas, Día Nacional de los DDHH y Día Internacional de los DDHH                 </t>
  </si>
  <si>
    <t>Garantía de la protección y fortalecimiento de los Derechos Humanos</t>
  </si>
  <si>
    <t>Garantizar y promover el respeto a los derechos humanos</t>
  </si>
  <si>
    <t xml:space="preserve">Protección a la población vulnerable (Poblacion migrante, Tercera edad, personas de y en  situación de calle, Apoyo en temas de salud, mesa inter religiosa, mesa de diversidad sexual LGTBIQ+, entre otros)  </t>
  </si>
  <si>
    <t>Realizar informe de DDHH del año 2021-2022</t>
  </si>
  <si>
    <t>Verificación de la situación de los Derechos Humanos de la población privada de la libertad (PPL).</t>
  </si>
  <si>
    <t>Prevención e Intervención oportuna en asuntos Penales y de Familia</t>
  </si>
  <si>
    <t>Fomentar y garantizar la prevención e intervención oportuna en temas penales o que afecten a las familias que requieren del apoyo institucional</t>
  </si>
  <si>
    <t xml:space="preserve">Intervenciòn en procesos penales y de familia. </t>
  </si>
  <si>
    <t xml:space="preserve">Intervención en Asuntos Penales </t>
  </si>
  <si>
    <t>Intervenciones en
 Procesos Penales</t>
  </si>
  <si>
    <t xml:space="preserve">Asesoría, Acompañamiento e intervenciones en procesos penales  </t>
  </si>
  <si>
    <t xml:space="preserve">Garantizar los Derechos de la Población PPL </t>
  </si>
  <si>
    <t xml:space="preserve">Verificación al debido proceso en el procedimineto administrativo de ejecución de la pena. </t>
  </si>
  <si>
    <t>Prevención e Intervención en Asuntos de Familia</t>
  </si>
  <si>
    <t>Intervenciónes  en asuntos de Familia</t>
  </si>
  <si>
    <t>Capacitaciones en temas de familia</t>
  </si>
  <si>
    <t>Verificación al Debido Proceso en casos de derecho de familia.</t>
  </si>
  <si>
    <t>Asesoria, acompañamiento, valoración y elaboración de demandas ley de apoyo (ley 1996 de 2019)</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</si>
  <si>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</si>
  <si>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</si>
  <si>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Vigilancia Administrativa de la Conducta Oficial</t>
  </si>
  <si>
    <t>Observación de la conducta del Servidor Público.</t>
  </si>
  <si>
    <t>Vigilancia permanente a los Servidores Públicos, garantizando el control y la mejora en la prestación de los servicios.</t>
  </si>
  <si>
    <t>Realizar visitas a las dependencias y programas  del sector central o descentralizado de  la administracion municipal.</t>
  </si>
  <si>
    <t xml:space="preserve">Tramitar las quejas, solicitudes de seguimiento y solicitudes de acciones disciplinarias presentadas por los usuarios,  por servidores públicos o de oficio. </t>
  </si>
  <si>
    <t>Gestión y modernización institucional</t>
  </si>
  <si>
    <t>Desarrollar una gestión institucional eficiente buscando que la Personeria de Itagui sea una entidad moderna según los requerimientos del estado, los cuales aportan cercania con los usuarios y partes interesadas.</t>
  </si>
  <si>
    <t>Planeación institucional</t>
  </si>
  <si>
    <t xml:space="preserve"> Tecnologías de la información al servicio de la comunidad. </t>
  </si>
  <si>
    <t>Plan estratégico tecnología de la información (PETI)</t>
  </si>
  <si>
    <t xml:space="preserve">Desarrollo e implementación de la Sede Electrónica </t>
  </si>
  <si>
    <t>Elaboración del plan estratégico de  tecnologías de la información (PETI).</t>
  </si>
  <si>
    <t>Implementación Sede Electrónica</t>
  </si>
  <si>
    <t>Actualizaciones y seguimiento de la Sede Electrónica</t>
  </si>
  <si>
    <t>Gestión de las comunicaciones</t>
  </si>
  <si>
    <t>Promoción y posicionamiento de la imagen institucional.</t>
  </si>
  <si>
    <t>fortalecimiento de las actividades de la Personería</t>
  </si>
  <si>
    <t xml:space="preserve">Campañas  difundidas a travès de los diferentes canales fisicos y  digitales de la Personería Municipal. </t>
  </si>
  <si>
    <t xml:space="preserve">Seguimiento a los usuarios de redes sociales, participación en las públicaciones, entre otros </t>
  </si>
  <si>
    <t>Implementacion de la politica de gobierno digital</t>
  </si>
  <si>
    <t>Talento Humano</t>
  </si>
  <si>
    <t xml:space="preserve">Fortalecimiento  del clima laboral de la Personería. </t>
  </si>
  <si>
    <t>Ejecución SGSST</t>
  </si>
  <si>
    <t>Bienestar laboral</t>
  </si>
  <si>
    <t>Desarrollo, ejecución y Seguimiento al SGSS</t>
  </si>
  <si>
    <t>Elaboración del plan de capacitaciones,  Bienestar, Estimulos e Incentivos y prepensionados.</t>
  </si>
  <si>
    <t xml:space="preserve">Ejecución del plan de capacitaciones,  Bienestar, Estimulos e Incentivos y prepensionados. </t>
  </si>
  <si>
    <t>Bienes y Servicios</t>
  </si>
  <si>
    <t xml:space="preserve">Gestión Documental </t>
  </si>
  <si>
    <t>Promoción y posicionamiento de la  imagen institucional</t>
  </si>
  <si>
    <t>Ejecución de la  contratación de los bienes y servicios  necesarios en la  Personeria de Itagüí</t>
  </si>
  <si>
    <t>Plan institucional de archivo (PINAR)</t>
  </si>
  <si>
    <t xml:space="preserve">Gestionar el proceso de contratación para Adquirir los bienes y servicios que demanden la Personería Municipal </t>
  </si>
  <si>
    <t>Actualización e implemntación de las TRD y TVD por parte del concejo departametal de Archivo</t>
  </si>
  <si>
    <t>Elaboración del plan de gestión documental PGD</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</si>
  <si>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</si>
  <si>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</si>
  <si>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Atención  al Ciudadano</t>
  </si>
  <si>
    <t>Derechos  Humanos de cara  a la Comunidad</t>
  </si>
  <si>
    <t>Prestación de los servicios que demande la comunidad para la defensa y garantía de los Derechos Humanos</t>
  </si>
  <si>
    <t>Descentralizar la oferta institucional.</t>
  </si>
  <si>
    <t>Atención a los usuarios y partes interesadas en servicios, peticiones, quejas, reclamos, denuncias, sugerencias y felicitaciones.</t>
  </si>
  <si>
    <t>Ampliación de la oferta institucional desde otros espacios distintos a la sede principal</t>
  </si>
  <si>
    <r>
      <rPr>
        <b/>
        <sz val="10"/>
        <color theme="1"/>
        <rFont val="Arial"/>
        <family val="2"/>
      </rPr>
      <t xml:space="preserve">30/06/2023    
30/03/2023,  </t>
    </r>
    <r>
      <rPr>
        <sz val="10"/>
        <color theme="1"/>
        <rFont val="Arial"/>
        <family val="2"/>
      </rPr>
      <t>para esta actividad hemos venido realizándo atencion presencial para el primer trimeste mes a mes desde la casa de justicia los días martes y jueves.</t>
    </r>
  </si>
  <si>
    <t>Nueva imagen institucional y promoción de la misma</t>
  </si>
  <si>
    <t xml:space="preserve">Mantener la certificación de calidad ISO 9001 </t>
  </si>
  <si>
    <t xml:space="preserve">Actualización Caracterización de la  Población privada de la libertad (PPL) </t>
  </si>
  <si>
    <r>
      <rPr>
        <b/>
        <sz val="10"/>
        <color theme="1"/>
        <rFont val="Arial"/>
        <family val="2"/>
      </rPr>
      <t xml:space="preserve">30/06/2023    </t>
    </r>
    <r>
      <rPr>
        <sz val="10"/>
        <color theme="1"/>
        <rFont val="Arial"/>
        <family val="2"/>
      </rPr>
      <t>Actividad cumplida en el primer trimestre del 2023, el dia 16 de marzo, cumpliendo asi con la meta establecida para el plan de acción.</t>
    </r>
    <r>
      <rPr>
        <b/>
        <sz val="10"/>
        <color theme="1"/>
        <rFont val="Arial"/>
        <family val="2"/>
      </rPr>
      <t xml:space="preserve">
30/03/2023,  </t>
    </r>
    <r>
      <rPr>
        <sz val="10"/>
        <color theme="1"/>
        <rFont val="Arial"/>
        <family val="2"/>
      </rPr>
      <t>Para el primer triestre 2023 se realizo 1 capacitacion a las veedurias y demas organizaciones sociales y comunitarias del municipio de itagui, 20 personas asistentes al evento, cumpliendo así con el objetivo propuesto</t>
    </r>
  </si>
  <si>
    <r>
      <rPr>
        <b/>
        <sz val="10"/>
        <color theme="1"/>
        <rFont val="Arial"/>
        <family val="2"/>
      </rPr>
      <t xml:space="preserve">30/06/2023    </t>
    </r>
    <r>
      <rPr>
        <sz val="10"/>
        <color theme="1"/>
        <rFont val="Arial"/>
        <family val="2"/>
      </rPr>
      <t>En el segundo trimestre del año 2023 se realizaron 21 acompañamientos y asesoramientos a la comunidad.</t>
    </r>
    <r>
      <rPr>
        <b/>
        <sz val="10"/>
        <color theme="1"/>
        <rFont val="Arial"/>
        <family val="2"/>
      </rPr>
      <t xml:space="preserve">
30/03/2023,  </t>
    </r>
    <r>
      <rPr>
        <sz val="10"/>
        <color theme="1"/>
        <rFont val="Arial"/>
        <family val="2"/>
      </rPr>
      <t xml:space="preserve">En el primer trimestre del año 2023 se realizaron 54 acompañamientos a la comunidad en temas de convivencia ciudadana </t>
    </r>
  </si>
  <si>
    <r>
      <rPr>
        <b/>
        <sz val="10"/>
        <color theme="1"/>
        <rFont val="Arial"/>
        <family val="2"/>
      </rPr>
      <t xml:space="preserve">30/06/2023  </t>
    </r>
    <r>
      <rPr>
        <sz val="10"/>
        <color theme="1"/>
        <rFont val="Arial"/>
        <family val="2"/>
      </rPr>
      <t>Actividad Programada para el tercer trimestre del 2023.</t>
    </r>
    <r>
      <rPr>
        <b/>
        <sz val="10"/>
        <color theme="1"/>
        <rFont val="Arial"/>
        <family val="2"/>
      </rPr>
      <t xml:space="preserve">
30/03/2023,  </t>
    </r>
    <r>
      <rPr>
        <sz val="10"/>
        <color theme="1"/>
        <rFont val="Arial"/>
        <family val="2"/>
      </rPr>
      <t>Por resolución Municipal se encuentra programada la celebración del día del Veedor para el mes de agosto de 2023</t>
    </r>
  </si>
  <si>
    <r>
      <rPr>
        <b/>
        <sz val="10"/>
        <color theme="1"/>
        <rFont val="Arial"/>
        <family val="2"/>
      </rPr>
      <t xml:space="preserve">30/06/2023   </t>
    </r>
    <r>
      <rPr>
        <sz val="10"/>
        <color theme="1"/>
        <rFont val="Arial"/>
        <family val="2"/>
      </rPr>
      <t>En el segundo Trimestre del año 2023 se realizaron 10 acompañamientos a los Comité Pro-bienestar animal y comité de educación ambiental.</t>
    </r>
    <r>
      <rPr>
        <b/>
        <sz val="10"/>
        <color theme="1"/>
        <rFont val="Arial"/>
        <family val="2"/>
      </rPr>
      <t xml:space="preserve">
30/03/2023, </t>
    </r>
    <r>
      <rPr>
        <sz val="10"/>
        <color theme="1"/>
        <rFont val="Arial"/>
        <family val="2"/>
      </rPr>
      <t>Para el primer trimestre 2023 se realizo 9 acompañamientos a Comité Pro-bienestar animal y comité de educación ambiental</t>
    </r>
  </si>
  <si>
    <r>
      <rPr>
        <b/>
        <sz val="10"/>
        <color theme="1"/>
        <rFont val="Arial"/>
        <family val="2"/>
      </rPr>
      <t xml:space="preserve">30/06/2023    </t>
    </r>
    <r>
      <rPr>
        <sz val="10"/>
        <color theme="1"/>
        <rFont val="Arial"/>
        <family val="2"/>
      </rPr>
      <t>Hasta la fecha, no hemos recibido ninguna solicitud de acompañamiento relacionada con esta actividad en particular.</t>
    </r>
    <r>
      <rPr>
        <b/>
        <sz val="10"/>
        <color theme="1"/>
        <rFont val="Arial"/>
        <family val="2"/>
      </rPr>
      <t xml:space="preserve">
30/03/2023, </t>
    </r>
    <r>
      <rPr>
        <sz val="10"/>
        <color theme="1"/>
        <rFont val="Arial"/>
        <family val="2"/>
      </rPr>
      <t>Durante este trimestre  no se realizo ningun acompañamiento a la secretaria de medio ambiente</t>
    </r>
  </si>
  <si>
    <r>
      <rPr>
        <b/>
        <sz val="10"/>
        <color theme="1"/>
        <rFont val="Arial"/>
        <family val="2"/>
      </rPr>
      <t xml:space="preserve">30/06/2023   </t>
    </r>
    <r>
      <rPr>
        <sz val="10"/>
        <color theme="1"/>
        <rFont val="Arial"/>
        <family val="2"/>
      </rPr>
      <t>Se realizaron durante el segundo trimestre del 2023 tres campañas de sensibilización frente a la protección y cuidado del medio ambiente.</t>
    </r>
    <r>
      <rPr>
        <b/>
        <sz val="10"/>
        <color theme="1"/>
        <rFont val="Arial"/>
        <family val="2"/>
      </rPr>
      <t xml:space="preserve">
30/03/2023, </t>
    </r>
    <r>
      <rPr>
        <sz val="10"/>
        <color theme="1"/>
        <rFont val="Arial"/>
        <family val="2"/>
      </rPr>
      <t>Durante el primer trimestre del año 2023  se realizo dos campañas de sensibilizacion frente a la proteccion del ambiente.</t>
    </r>
  </si>
  <si>
    <r>
      <rPr>
        <b/>
        <sz val="10"/>
        <color theme="1"/>
        <rFont val="Arial"/>
        <family val="2"/>
      </rPr>
      <t xml:space="preserve">30/06/2023   </t>
    </r>
    <r>
      <rPr>
        <sz val="10"/>
        <color theme="1"/>
        <rFont val="Arial"/>
        <family val="2"/>
      </rPr>
      <t>En el segundo trimestre del año 2023, se realizaron 9 gestiones, acompañamientos y  apoyo a instituciones públicas y privadas adscritas a la Personería Municipal del programa de Gobierno Escolar.</t>
    </r>
    <r>
      <rPr>
        <b/>
        <sz val="10"/>
        <color theme="1"/>
        <rFont val="Arial"/>
        <family val="2"/>
      </rPr>
      <t xml:space="preserve">
30/03/2023, </t>
    </r>
    <r>
      <rPr>
        <sz val="10"/>
        <color theme="1"/>
        <rFont val="Arial"/>
        <family val="2"/>
      </rPr>
      <t>Durante el primer trimestre se realizaron 22 gestiones, acompañamientos y  apoyo a instituciones públicas y privadas adscritas a la Personería Municipal del programa de Gobierno Escolar</t>
    </r>
  </si>
  <si>
    <r>
      <rPr>
        <b/>
        <sz val="10"/>
        <color theme="1"/>
        <rFont val="Arial"/>
        <family val="2"/>
      </rPr>
      <t xml:space="preserve">30/06/2023    </t>
    </r>
    <r>
      <rPr>
        <sz val="10"/>
        <color theme="1"/>
        <rFont val="Arial"/>
        <family val="2"/>
      </rPr>
      <t>En el segundo Trimestre se continuo con el proceso del concuros de Oratoria en su versión N°25, en donde se desarrollo la circular informativa N°4 del 12 de abril del 2023, listado de finalistas, se realizaron 11 capacitaciones alos participantes. Circular N°7 del 1 de junio de 2023, Pautas para la final del concurso.
EL dia 6 de junio del 2023 se realiza la final del concurso.
Circular N°5 del 4 de mayo del 2023, cronograma de las eliminatorias del concurso.</t>
    </r>
    <r>
      <rPr>
        <b/>
        <sz val="10"/>
        <color theme="1"/>
        <rFont val="Arial"/>
        <family val="2"/>
      </rPr>
      <t xml:space="preserve">
30/03/2023, </t>
    </r>
    <r>
      <rPr>
        <sz val="10"/>
        <color theme="1"/>
        <rFont val="Arial"/>
        <family val="2"/>
      </rPr>
      <t>Realizar y acompañar el concurso de oratoria en su versión N°25. Se realiza convocatoria, apoyo logístico, búsqueda de patrocinio, invitaciones, consolidación de participantes, capacitaciones.</t>
    </r>
  </si>
  <si>
    <r>
      <rPr>
        <b/>
        <sz val="10"/>
        <color theme="1"/>
        <rFont val="Arial"/>
        <family val="2"/>
      </rPr>
      <t xml:space="preserve">30/06/2023   </t>
    </r>
    <r>
      <rPr>
        <sz val="10"/>
        <color theme="1"/>
        <rFont val="Arial"/>
        <family val="2"/>
      </rPr>
      <t>Para el segundo trimestre del 2023 la Delegatura de Penal y familia 8 actividades de acompañamiento y orientación en asuntos de convivencia e intervenciones escolares.</t>
    </r>
    <r>
      <rPr>
        <b/>
        <sz val="10"/>
        <color theme="1"/>
        <rFont val="Arial"/>
        <family val="2"/>
      </rPr>
      <t xml:space="preserve">
30/03/2023, </t>
    </r>
    <r>
      <rPr>
        <sz val="10"/>
        <color theme="1"/>
        <rFont val="Arial"/>
        <family val="2"/>
      </rPr>
      <t>Durante el primer trimestre, se prestaron 3 servicios de orientación y acompañamiento en asuntos de convivencia e intervenciones escolares</t>
    </r>
  </si>
  <si>
    <r>
      <rPr>
        <b/>
        <sz val="10"/>
        <color theme="1"/>
        <rFont val="Arial"/>
        <family val="2"/>
      </rPr>
      <t xml:space="preserve">30/06/2023    </t>
    </r>
    <r>
      <rPr>
        <sz val="10"/>
        <color theme="1"/>
        <rFont val="Arial"/>
        <family val="2"/>
      </rPr>
      <t>Durante el segundo trimestre del año 2023 se realizaron 16 apoyos: 
Acompañamiento y apoyo técnico y logístico a las sesiones ordinarias y extraordinarias de la Mesa de Víctimas (3).
Diligencias y actuaciones en protección y garantía de los derechos fundamentales de los integrantes de la Mesa de Víctimas (11). 
Asistencia y representación Institucional a los Comités y Subcomités de Justicia Transicional (2).</t>
    </r>
    <r>
      <rPr>
        <b/>
        <sz val="10"/>
        <color theme="1"/>
        <rFont val="Arial"/>
        <family val="2"/>
      </rPr>
      <t xml:space="preserve">
30/03/2023, </t>
    </r>
    <r>
      <rPr>
        <sz val="10"/>
        <color theme="1"/>
        <rFont val="Arial"/>
        <family val="2"/>
      </rPr>
      <t xml:space="preserve">Durante el primer trimestre del año 2023  se realizaron  once (11 ) apoyos :
cuatro (4) acompañamiento y apoyo técnico y logístico a las sesiones ordinarias y extraordinarias de la Mesa de Víctimas.
Seis (6) Diligencias y actuaciones en protección y garantía de los derechos fundamentales de los integrantes de la Mesa de Víctimas.
Una (1) asistencia y representación Institucional a los Comités y Subcomités de Justicia Transicional
</t>
    </r>
  </si>
  <si>
    <r>
      <rPr>
        <b/>
        <sz val="10"/>
        <color theme="1"/>
        <rFont val="Arial"/>
        <family val="2"/>
      </rPr>
      <t xml:space="preserve">30/06/2023   </t>
    </r>
    <r>
      <rPr>
        <sz val="10"/>
        <color theme="1"/>
        <rFont val="Arial"/>
        <family val="2"/>
      </rPr>
      <t>Durante el segundo trimestre del 2023 se recepcionaron 11 declaraciones por desplazamiento forzado.</t>
    </r>
    <r>
      <rPr>
        <b/>
        <sz val="10"/>
        <color theme="1"/>
        <rFont val="Arial"/>
        <family val="2"/>
      </rPr>
      <t xml:space="preserve"> 
30/03/2023, </t>
    </r>
    <r>
      <rPr>
        <sz val="10"/>
        <color theme="1"/>
        <rFont val="Arial"/>
        <family val="2"/>
      </rPr>
      <t xml:space="preserve">Durante el primer trimestre del año 2023 se recepcionaron 15 declaracione por desplazamiento forzado </t>
    </r>
  </si>
  <si>
    <r>
      <rPr>
        <b/>
        <sz val="10"/>
        <color theme="1"/>
        <rFont val="Arial"/>
        <family val="2"/>
      </rPr>
      <t xml:space="preserve">30/06/2023  </t>
    </r>
    <r>
      <rPr>
        <sz val="10"/>
        <color theme="1"/>
        <rFont val="Arial"/>
        <family val="2"/>
      </rPr>
      <t>Se participó en el homenaje realizado el día de 10 de abril del 2023, homenaje póstumo para víctimas del conflicto en nuestra ciudad; Asimismo, nos unimos al acto simbólico en el Teatro Diego Echavarría Misas, con el objetivo de reconocer los hechos violentos que dejaron las víctimas en nuestro territorio.</t>
    </r>
    <r>
      <rPr>
        <b/>
        <sz val="10"/>
        <color theme="1"/>
        <rFont val="Arial"/>
        <family val="2"/>
      </rPr>
      <t xml:space="preserve">  
30/03/2023, </t>
    </r>
    <r>
      <rPr>
        <sz val="10"/>
        <color theme="1"/>
        <rFont val="Arial"/>
        <family val="2"/>
      </rPr>
      <t>El día 09 de abril de 2023, se conmemoró el “El Día Nacional de la Memoria y la Solidaridad con las Víctimas del Conflicto ”, se realizó pieza publicitaria pubicada en las redes soliciales de la Personeria Municipal.</t>
    </r>
  </si>
  <si>
    <r>
      <rPr>
        <b/>
        <sz val="10"/>
        <color theme="1"/>
        <rFont val="Arial"/>
        <family val="2"/>
      </rPr>
      <t xml:space="preserve">30/06/2023    </t>
    </r>
    <r>
      <rPr>
        <sz val="10"/>
        <color theme="1"/>
        <rFont val="Arial"/>
        <family val="2"/>
      </rPr>
      <t xml:space="preserve">Durante el segundo trimestre del año 2023 no se realizó ninguna atención a población vulnerable migrante. Se realizó (5) intervenciones a población vulnerable adulto mayor. no se atendio a población vulnerable habitantes de y en situación de calle.    acompañamiento a la mesa inter religiosa del municipio (1)
Acompañamientos Derechos Humanos (13), Asesoría en ley de victimas (2).
</t>
    </r>
    <r>
      <rPr>
        <b/>
        <sz val="10"/>
        <color theme="1"/>
        <rFont val="Arial"/>
        <family val="2"/>
      </rPr>
      <t xml:space="preserve">
30/03/2023, </t>
    </r>
    <r>
      <rPr>
        <sz val="10"/>
        <color theme="1"/>
        <rFont val="Arial"/>
        <family val="2"/>
      </rPr>
      <t xml:space="preserve">Durante el primer trimestre del año 2023 no se realizó ninguna atención a población vulnerable migrante. Se realizó 8 intervenciones a población vulnerable adulto mayor. 2 atenciones a población vulnerable habitantes de y en situación de calle.    Y participo en un acompañamiento a la mesa inter religiosa del municipio. </t>
    </r>
  </si>
  <si>
    <r>
      <rPr>
        <b/>
        <sz val="10"/>
        <color theme="1"/>
        <rFont val="Arial"/>
        <family val="2"/>
      </rPr>
      <t xml:space="preserve">30/06/2023    </t>
    </r>
    <r>
      <rPr>
        <sz val="10"/>
        <color theme="1"/>
        <rFont val="Arial"/>
        <family val="2"/>
      </rPr>
      <t>Para este trimestre no se presentan avances del informe.</t>
    </r>
    <r>
      <rPr>
        <b/>
        <sz val="10"/>
        <color theme="1"/>
        <rFont val="Arial"/>
        <family val="2"/>
      </rPr>
      <t xml:space="preserve">
30/03/2023, </t>
    </r>
    <r>
      <rPr>
        <sz val="10"/>
        <color theme="1"/>
        <rFont val="Arial"/>
        <family val="2"/>
      </rPr>
      <t xml:space="preserve">Para este trimestre no se presento avances de este informe. </t>
    </r>
  </si>
  <si>
    <r>
      <rPr>
        <b/>
        <sz val="10"/>
        <color theme="1"/>
        <rFont val="Arial"/>
        <family val="2"/>
      </rPr>
      <t xml:space="preserve">30/06/2023    </t>
    </r>
    <r>
      <rPr>
        <sz val="10"/>
        <color theme="1"/>
        <rFont val="Arial"/>
        <family val="2"/>
      </rPr>
      <t>Para el segundo trimestre del año 2023 se realizaron 10 asesorias  en temas relacionados con PPL</t>
    </r>
    <r>
      <rPr>
        <b/>
        <sz val="10"/>
        <color theme="1"/>
        <rFont val="Arial"/>
        <family val="2"/>
      </rPr>
      <t xml:space="preserve">
30/03/2023, </t>
    </r>
    <r>
      <rPr>
        <sz val="10"/>
        <color theme="1"/>
        <rFont val="Arial"/>
        <family val="2"/>
      </rPr>
      <t>Para el primer trimestre del año 2023 se realizaron 12 asesorias  en temas relacionados con PPL</t>
    </r>
  </si>
  <si>
    <r>
      <rPr>
        <b/>
        <sz val="10"/>
        <color theme="1"/>
        <rFont val="Arial"/>
        <family val="2"/>
      </rPr>
      <t xml:space="preserve">30/06/2023 </t>
    </r>
    <r>
      <rPr>
        <sz val="10"/>
        <color theme="1"/>
        <rFont val="Arial"/>
        <family val="2"/>
      </rPr>
      <t>Para el primer trimestre del año 2023 se realizó: 
Intervenciones en Procesos Penales: 14
Audiencias ante los juzgados penales: 06
Consejo de Disciplina: Intervenir y Asesorar en los Establecimientos Carcelarios LA PAZ y YARUMITO: 51
Para un total: 71</t>
    </r>
    <r>
      <rPr>
        <b/>
        <sz val="10"/>
        <color theme="1"/>
        <rFont val="Arial"/>
        <family val="2"/>
      </rPr>
      <t xml:space="preserve">
30/03/2023, </t>
    </r>
    <r>
      <rPr>
        <sz val="10"/>
        <color theme="1"/>
        <rFont val="Arial"/>
        <family val="2"/>
      </rPr>
      <t xml:space="preserve">Para el primer trimestre del año 2023 se realizó: 
Intervenciones en Procesos Penales: 19
Audiencias ante los juzgados penales: 03
Consejo de Disciplina: Intervenir y Asesorar en los Establecimientos Carcelarios LA PAZ y YARUMITO: 167
Para un total: 189
</t>
    </r>
  </si>
  <si>
    <r>
      <rPr>
        <b/>
        <sz val="10"/>
        <color theme="1"/>
        <rFont val="Arial"/>
        <family val="2"/>
      </rPr>
      <t>30/06/2023 Actualización PPL.</t>
    </r>
    <r>
      <rPr>
        <sz val="10"/>
        <color theme="1"/>
        <rFont val="Arial"/>
        <family val="2"/>
      </rPr>
      <t xml:space="preserve">Centro de Atención Penal Integral (CAPI):
•Celda N°1 cuenta con 39 PPL.
•Celda N°2 cuenta con 42 PPL.
•Celda del INPEC cuenta con 5 PPL.
•Transitorios 7, de los cuales dos (2) de ellos están asistiendo a la audiencia concentrada. 
Subestación de Policía los Gómez (SUBGOM)
•Celda N°1 cuenta con 37 PPL.
•Celda N° 2 cuenta con 35 PPL.
•Pasillero 1
Total:166.
</t>
    </r>
    <r>
      <rPr>
        <b/>
        <sz val="10"/>
        <color theme="1"/>
        <rFont val="Arial"/>
        <family val="2"/>
      </rPr>
      <t xml:space="preserve">
30/03/2023, </t>
    </r>
    <r>
      <rPr>
        <sz val="10"/>
        <color theme="1"/>
        <rFont val="Arial"/>
        <family val="2"/>
      </rPr>
      <t>Según en el Plan de Acción de la Delegatura tiene designada hacer Actualizaciones en el año, las cuales se realizarán en el segundo del año 2023.</t>
    </r>
  </si>
  <si>
    <r>
      <rPr>
        <b/>
        <sz val="10"/>
        <color theme="1"/>
        <rFont val="Arial"/>
        <family val="2"/>
      </rPr>
      <t xml:space="preserve">30/06/2023 </t>
    </r>
    <r>
      <rPr>
        <sz val="10"/>
        <color theme="1"/>
        <rFont val="Arial"/>
        <family val="2"/>
      </rPr>
      <t xml:space="preserve">Para el segundo trimestre 2023 se cumple a través de la revisión de todo el expediente. Hacer la revisión del Debido Proceso de los expedientes en los Despachos Judiciales y Administrativos, a fin de elaborar informes del debido proceso, previa solicitud u oficiosamente: con un total de 92 actuaciones en derecho penal  </t>
    </r>
    <r>
      <rPr>
        <b/>
        <sz val="10"/>
        <color theme="1"/>
        <rFont val="Arial"/>
        <family val="2"/>
      </rPr>
      <t xml:space="preserve"> 
30/03/2023, </t>
    </r>
    <r>
      <rPr>
        <sz val="10"/>
        <color theme="1"/>
        <rFont val="Arial"/>
        <family val="2"/>
      </rPr>
      <t>Para el primer trimestre 2023 se cumple a través de la revisión de todo el expediente. Hacer la revisión del Debido Proceso de los expedientes en los Despachos Judiciales y Administrativos, a fin de elaborar informes del debido proceso, previa solicitud u oficiosamente: con un total de 771 actuaciones en derecho penal.</t>
    </r>
  </si>
  <si>
    <r>
      <rPr>
        <b/>
        <sz val="10"/>
        <color theme="1"/>
        <rFont val="Arial"/>
        <family val="2"/>
      </rPr>
      <t xml:space="preserve">30/06/2023    </t>
    </r>
    <r>
      <rPr>
        <sz val="10"/>
        <color theme="1"/>
        <rFont val="Arial"/>
        <family val="2"/>
      </rPr>
      <t xml:space="preserve">Para el segundo Trimestre del 2023 se realiza la capacitación Emprendimiento para la Vida, la cual se realizo el 19 de abril de 2023 con una asistencia de 122 personas.Capacitación Empoderamiento y Amor Propio, realizada el 25 de mayo del 2023, en donde asistieron 33 personas.
</t>
    </r>
    <r>
      <rPr>
        <b/>
        <sz val="10"/>
        <color theme="1"/>
        <rFont val="Arial"/>
        <family val="2"/>
      </rPr>
      <t xml:space="preserve">
30/03/2023, </t>
    </r>
    <r>
      <rPr>
        <sz val="10"/>
        <color theme="1"/>
        <rFont val="Arial"/>
        <family val="2"/>
      </rPr>
      <t xml:space="preserve">Para el primer trimestre del año 2023 no se realizo ninguna capacitacion , esta programada para el segundo trimestre del año 2023. </t>
    </r>
  </si>
  <si>
    <r>
      <rPr>
        <b/>
        <sz val="10"/>
        <color theme="1"/>
        <rFont val="Arial"/>
        <family val="2"/>
      </rPr>
      <t xml:space="preserve">30/06/2023   </t>
    </r>
    <r>
      <rPr>
        <sz val="10"/>
        <color theme="1"/>
        <rFont val="Arial"/>
        <family val="2"/>
      </rPr>
      <t xml:space="preserve">Para el segundo trimestre del año 2023 se realizaron 13  intervenciones en casos de derecho de familia.  </t>
    </r>
    <r>
      <rPr>
        <b/>
        <sz val="10"/>
        <color theme="1"/>
        <rFont val="Arial"/>
        <family val="2"/>
      </rPr>
      <t xml:space="preserve">
30/03/2023, </t>
    </r>
    <r>
      <rPr>
        <sz val="10"/>
        <color theme="1"/>
        <rFont val="Arial"/>
        <family val="2"/>
      </rPr>
      <t xml:space="preserve">Para el primer trimestre del año 2023 se realizaron 71  intervenciones en casos de derecho de familia. </t>
    </r>
  </si>
  <si>
    <r>
      <rPr>
        <b/>
        <sz val="10"/>
        <color theme="1"/>
        <rFont val="Arial"/>
        <family val="2"/>
      </rPr>
      <t xml:space="preserve">30/06/2023  </t>
    </r>
    <r>
      <rPr>
        <sz val="10"/>
        <color theme="1"/>
        <rFont val="Arial"/>
        <family val="2"/>
      </rPr>
      <t>Para el segundo trimestre del año 2023 se realizaron  20 intervenciones en ley de apoyo</t>
    </r>
    <r>
      <rPr>
        <b/>
        <sz val="10"/>
        <color theme="1"/>
        <rFont val="Arial"/>
        <family val="2"/>
      </rPr>
      <t xml:space="preserve">
30/03/2023, </t>
    </r>
    <r>
      <rPr>
        <sz val="10"/>
        <color theme="1"/>
        <rFont val="Arial"/>
        <family val="2"/>
      </rPr>
      <t>Para el primer trimestre del año 2023 se realizaron  22 intervenciones  de 22 Intervenciones Solicitadas</t>
    </r>
  </si>
  <si>
    <r>
      <rPr>
        <b/>
        <sz val="10"/>
        <color theme="1"/>
        <rFont val="Arial"/>
        <family val="2"/>
      </rPr>
      <t xml:space="preserve">30/06/2023 </t>
    </r>
    <r>
      <rPr>
        <sz val="10"/>
        <color theme="1"/>
        <rFont val="Arial"/>
        <family val="2"/>
      </rPr>
      <t>Para el segundo trimestre del año 2023 se realiza Una (1) a la Secretaría de Vivienda y Hábitat
 el dia 7 de junio de 2023.</t>
    </r>
    <r>
      <rPr>
        <b/>
        <sz val="10"/>
        <color theme="1"/>
        <rFont val="Arial"/>
        <family val="2"/>
      </rPr>
      <t xml:space="preserve">
30/03/2023,  </t>
    </r>
    <r>
      <rPr>
        <sz val="10"/>
        <color theme="1"/>
        <rFont val="Arial"/>
        <family val="2"/>
      </rPr>
      <t xml:space="preserve">En el primer trimestre, se realizaron dos (2) visitas administrativas en las siguientes dependencias:
Enero 23/2023, dependencia: Inspección de Policía Comuna 4
Febrero 14/2023 – Entidad Anexa a la Secretaría de Movilidad: </t>
    </r>
  </si>
  <si>
    <r>
      <rPr>
        <b/>
        <sz val="10"/>
        <color theme="1"/>
        <rFont val="Arial"/>
        <family val="2"/>
      </rPr>
      <t xml:space="preserve">30/06/2023  </t>
    </r>
    <r>
      <rPr>
        <sz val="10"/>
        <color theme="1"/>
        <rFont val="Arial"/>
        <family val="2"/>
      </rPr>
      <t xml:space="preserve"> Para el segundo trimestre del 2023 en el SISGED se registraron 164 documentos asignados a la Delegatura, clasificados asi: 38 Quejas y 126 Seguimientos  de las cuales 13 se encuentran en evaluación.</t>
    </r>
    <r>
      <rPr>
        <b/>
        <sz val="10"/>
        <color theme="1"/>
        <rFont val="Arial"/>
        <family val="2"/>
      </rPr>
      <t xml:space="preserve"> 
30/03/2023,  </t>
    </r>
    <r>
      <rPr>
        <sz val="10"/>
        <color theme="1"/>
        <rFont val="Arial"/>
        <family val="2"/>
      </rPr>
      <t xml:space="preserve">Para el primer trimestre 2023 en el sistema de gestión SISGED, se registraron 142 radicados de entradas clasificados en: Quejas: 28 radicados.    Seguimientos: 114 solicitudes
</t>
    </r>
  </si>
  <si>
    <t>Realizar visitas al Progama Alimentario Escolar (PAE)</t>
  </si>
  <si>
    <r>
      <t xml:space="preserve">30/06/2023 </t>
    </r>
    <r>
      <rPr>
        <sz val="10"/>
        <color theme="1"/>
        <rFont val="Arial"/>
        <family val="2"/>
      </rPr>
      <t xml:space="preserve">En el srgundo trimestre se realizaron tres (16) visitas de seguimiento y vigilancia al programa PAE </t>
    </r>
    <r>
      <rPr>
        <b/>
        <sz val="10"/>
        <color theme="1"/>
        <rFont val="Arial"/>
        <family val="2"/>
      </rPr>
      <t xml:space="preserve">
30/03/2023 </t>
    </r>
    <r>
      <rPr>
        <sz val="10"/>
        <color theme="1"/>
        <rFont val="Arial"/>
        <family val="2"/>
      </rPr>
      <t>En el primer trimestre se realizaron tres (3) visitas de seguimiento y vigilancia al programa PAE.</t>
    </r>
  </si>
  <si>
    <t>Tramitar las indagaciones preliminares que se decida aperturar ( evaluar, vincular al posible sujeto disciplinable, solicitar pruebas testimoniales, documentales, periciales y práctica de las mismas, auto de archivo, auto de apertura de investigación disicplinaria)</t>
  </si>
  <si>
    <t>Tramitar las Investigaciones disciplinarias que esten en curso  en la delegatura.  (identificar conductas objeto de la acción diisciplinaria,  vincular a presuntos responsables, solicitar y practicar pruebas (testimoniales, documentales, periciales,. pliego de cargos, alegatos de conclusión,   nulidades, fallo disicplinario, archivo)</t>
  </si>
  <si>
    <t>Realizar campaña de difusión sobre los deberes, derechos y obligaciones de los servidores publicos.</t>
  </si>
  <si>
    <t>Realizar Capacitaciones a servidores pùblicos del orden territorial, en procura de la mejora de los procesos administrativos.</t>
  </si>
  <si>
    <r>
      <rPr>
        <b/>
        <sz val="10"/>
        <color theme="1"/>
        <rFont val="Arial"/>
        <family val="2"/>
      </rPr>
      <t>30/06/2023</t>
    </r>
    <r>
      <rPr>
        <sz val="10"/>
        <color theme="1"/>
        <rFont val="Arial"/>
        <family val="2"/>
      </rPr>
      <t xml:space="preserve">Se inicia el segundo trimestre  2023 con cinco (5) indagaciones  previas. Se profirió un (1) auto de archivo radicado 024-2021. 
</t>
    </r>
    <r>
      <rPr>
        <b/>
        <sz val="10"/>
        <color theme="1"/>
        <rFont val="Arial"/>
        <family val="2"/>
      </rPr>
      <t>30/03/2023</t>
    </r>
    <r>
      <rPr>
        <sz val="10"/>
        <color theme="1"/>
        <rFont val="Arial"/>
        <family val="2"/>
      </rPr>
      <t xml:space="preserve"> Se inicia el primer trimestre del 2023 con cinco (5) indagación previas,  las cuales se encuentran en prácticas de pruebas y evaluación;</t>
    </r>
  </si>
  <si>
    <r>
      <rPr>
        <b/>
        <sz val="10"/>
        <color theme="1"/>
        <rFont val="Arial"/>
        <family val="2"/>
      </rPr>
      <t xml:space="preserve">30/06/2023 </t>
    </r>
    <r>
      <rPr>
        <sz val="10"/>
        <color theme="1"/>
        <rFont val="Arial"/>
        <family val="2"/>
      </rPr>
      <t xml:space="preserve">En el segundo trimestre del 2023 se realiza 42 investigaciones disciplinarias.
</t>
    </r>
    <r>
      <rPr>
        <b/>
        <sz val="10"/>
        <color theme="1"/>
        <rFont val="Arial"/>
        <family val="2"/>
      </rPr>
      <t xml:space="preserve">30/03/2023 </t>
    </r>
    <r>
      <rPr>
        <sz val="10"/>
        <color theme="1"/>
        <rFont val="Arial"/>
        <family val="2"/>
      </rPr>
      <t>El primer trimestre del 2023 40 investigaciones disciplinarias.</t>
    </r>
  </si>
  <si>
    <r>
      <rPr>
        <b/>
        <sz val="10"/>
        <color theme="1"/>
        <rFont val="Arial"/>
        <family val="2"/>
      </rPr>
      <t xml:space="preserve">30/06/2023 </t>
    </r>
    <r>
      <rPr>
        <sz val="10"/>
        <color theme="1"/>
        <rFont val="Arial"/>
        <family val="2"/>
      </rPr>
      <t>Para el segundo trimestre no se presentan avances, la presente campaña se desarrollará en el mes de Julio.</t>
    </r>
    <r>
      <rPr>
        <b/>
        <sz val="10"/>
        <color theme="1"/>
        <rFont val="Arial"/>
        <family val="2"/>
      </rPr>
      <t xml:space="preserve">
30/03/2023 </t>
    </r>
    <r>
      <rPr>
        <sz val="10"/>
        <color theme="1"/>
        <rFont val="Arial"/>
        <family val="2"/>
      </rPr>
      <t>Para el Primer trimestre del año 2023 no se presenta avances.</t>
    </r>
  </si>
  <si>
    <r>
      <rPr>
        <b/>
        <sz val="10"/>
        <color theme="1"/>
        <rFont val="Arial"/>
        <family val="2"/>
      </rPr>
      <t xml:space="preserve">30/06/2023 </t>
    </r>
    <r>
      <rPr>
        <sz val="10"/>
        <color theme="1"/>
        <rFont val="Arial"/>
        <family val="2"/>
      </rPr>
      <t>Para el segundo trimestre se desarrollo la capacitacion Código de Seguridad y Convivencia Ciudadana, la cual se realizo el 29 de mayo del 2023.</t>
    </r>
    <r>
      <rPr>
        <b/>
        <sz val="10"/>
        <color theme="1"/>
        <rFont val="Arial"/>
        <family val="2"/>
      </rPr>
      <t xml:space="preserve">
30/03/2023 </t>
    </r>
    <r>
      <rPr>
        <sz val="10"/>
        <color theme="1"/>
        <rFont val="Arial"/>
        <family val="2"/>
      </rPr>
      <t>Para el Primer trimestre no se desarrollaron capacitaciones.</t>
    </r>
  </si>
  <si>
    <r>
      <rPr>
        <b/>
        <sz val="10"/>
        <color theme="1"/>
        <rFont val="Arial"/>
        <family val="2"/>
      </rPr>
      <t xml:space="preserve">30/06/2023 </t>
    </r>
    <r>
      <rPr>
        <sz val="10"/>
        <color theme="1"/>
        <rFont val="Arial"/>
        <family val="2"/>
      </rPr>
      <t xml:space="preserve">Para el segundo trimestre del año en curso (2023), desde el departamento de seguridad y salud en el trabajo, con el acompañamiento del representante de la alta gerencia y la asesora de la ARL (Sura), se realizaron las siguientes actividades.
1.Actualización de la matriz de riesgos, teniendo en cuenta que se actualizó profundizando los riesgos a los que se exponen los funcionarios y colaboradores al estar por fuera de la oficina, realizando labores propias de cada cargo
Se profundizó en la matriz legal, buscando la actualización de acuerdo a las normas expedidas y que sean aplicables a personería.
Acompañamiento y asesoramiento en cuanto al tipo de riesgo en el cual deben estar afiliados los delegados, este acompañamiento se realizó con ayuda de los asesores de la aseguradora de riesgos - SURA.
Capacitaciones en busca del trabajo en equipo
-De principio a fin
-Trabajo en equipo
Acompañamiento al COPASST
-Reunión para la elección de la secretaria y aclarar las funciones del copasst
-Elaboración del manual de funciones del copasst
Desarrollo del plan de pausas activasSe realizaron pausas activas con ayuda del personal del municipio y de la asesora de la ARL (SURA).
</t>
    </r>
    <r>
      <rPr>
        <b/>
        <sz val="10"/>
        <color theme="1"/>
        <rFont val="Arial"/>
        <family val="2"/>
      </rPr>
      <t xml:space="preserve">
30/03/2023,  </t>
    </r>
    <r>
      <rPr>
        <sz val="10"/>
        <color theme="1"/>
        <rFont val="Arial"/>
        <family val="2"/>
      </rPr>
      <t xml:space="preserve">En el primer trimestre del año en curso (2023), 
• Actualización de documentos para el desarrollo del sistema de gestión en SST
• Actualización del programa de capacitaciones 2023
• Actualización Matriz Legal
• Atención a acto de condición insegura, cambio de iluminaria en la oficina de psicología
• Capacitaciones realizadas al personal de planta y de apoyo
• Caídas a nivel
 • Acompañamiento al COPASST
• Capacitación Equipos Eficientes
• Elección de Copasst
• Desarrollo del plan de pausas activas: las cuales se realizaron los días 6 y 29 de marzo respectivamente
</t>
    </r>
  </si>
  <si>
    <r>
      <rPr>
        <b/>
        <sz val="10"/>
        <color theme="1"/>
        <rFont val="Arial"/>
        <family val="2"/>
      </rPr>
      <t xml:space="preserve">30/06/2023    </t>
    </r>
    <r>
      <rPr>
        <sz val="10"/>
        <color theme="1"/>
        <rFont val="Arial"/>
        <family val="2"/>
      </rPr>
      <t>Esta actividad se trabajó durante el mes de enero y a través de la resolución N 11 de enero 30 de 2023 se le dio cumplimiento</t>
    </r>
    <r>
      <rPr>
        <b/>
        <sz val="10"/>
        <color theme="1"/>
        <rFont val="Arial"/>
        <family val="2"/>
      </rPr>
      <t xml:space="preserve">
30/03/2023,  </t>
    </r>
    <r>
      <rPr>
        <sz val="10"/>
        <color theme="1"/>
        <rFont val="Arial"/>
        <family val="2"/>
      </rPr>
      <t>Esta actividad se trabajó durante el mes de enero y a través de la resolución N 11 de enero 30 de 2023 se le dio cumplimiento.</t>
    </r>
  </si>
  <si>
    <r>
      <rPr>
        <b/>
        <sz val="10"/>
        <color theme="1"/>
        <rFont val="Arial"/>
        <family val="2"/>
      </rPr>
      <t xml:space="preserve">30/06/2023  </t>
    </r>
    <r>
      <rPr>
        <sz val="10"/>
        <color theme="1"/>
        <rFont val="Arial"/>
        <family val="2"/>
      </rPr>
      <t>Para el segundo trimestre del 2023 se ejecutaron las siguientes actividades conforme al plan de capacitaciones, bienestar, estimulos e incentivos y prepensionados
•Se realizaron 4 tardes de bienestar laboral
•Se celebra el día de la madre y el día del padre 
•Se celebran cumpleaños de abril, mayo y junio
•Se realizó 1 tarde de integración el día 16 de junio del 2023
•Se realiza la charla de trabajo en equipo
•Se realiza charla de comunicación asertiva
•Se realiza charla resolución de conflictos y liderazgo
•Se han realizado tres pausas activas.
•Se anexa el cronograma del plan de capacitación, bienestar, estímulos e incentivos y pre pensionados para el año 2023 el cual tiene un avance del 39% al 30 de junio.</t>
    </r>
    <r>
      <rPr>
        <b/>
        <sz val="10"/>
        <color theme="1"/>
        <rFont val="Arial"/>
        <family val="2"/>
      </rPr>
      <t xml:space="preserve">
30/03/2023 </t>
    </r>
    <r>
      <rPr>
        <sz val="10"/>
        <color theme="1"/>
        <rFont val="Arial"/>
        <family val="2"/>
      </rPr>
      <t xml:space="preserve">Para el segundo trimestre del 2023 se ejecutaron las siguientes actividades conforme al plan de capacitaciones, bienestar, estimulos e incentivos y prepensionados  </t>
    </r>
    <r>
      <rPr>
        <b/>
        <sz val="10"/>
        <color theme="1"/>
        <rFont val="Arial"/>
        <family val="2"/>
      </rPr>
      <t xml:space="preserve">
</t>
    </r>
    <r>
      <rPr>
        <sz val="10"/>
        <color theme="1"/>
        <rFont val="Arial"/>
        <family val="2"/>
      </rPr>
      <t xml:space="preserve">• Se realizaron 2 tardes de bienestar laboral de las 10 programadas, los días 27 de febrero y 30 de marzo del 2023
• Se celebró el día de la mujer 8 de marzo y el día del hombre 17 de marzo de 2023.
• Se han realizado dos pausas activas.
• Se celebraron los cumpleaños de los meses de enero a marzo
• Se anexa el cronograma del plan de capacitación, bienestar, estímulos e incentivos y prepensionados para el año 2023 el cual tiene un avance del 13% al 31 de marzo
</t>
    </r>
  </si>
  <si>
    <r>
      <rPr>
        <b/>
        <sz val="10"/>
        <color theme="1"/>
        <rFont val="Arial"/>
        <family val="2"/>
      </rPr>
      <t xml:space="preserve">30/06/2023    </t>
    </r>
    <r>
      <rPr>
        <sz val="10"/>
        <color theme="1"/>
        <rFont val="Arial"/>
        <family val="2"/>
      </rPr>
      <t>En el segundo trimestre al 30 de junio hemos realizado 43 contratos, 
Presupuesto asignado: 3.548.973.834 Presupuesto comprometido:  2.090.595.612 Presupuesto por
comprometer: 1.458.378.222 Presupuesto afectado 58,91%.</t>
    </r>
    <r>
      <rPr>
        <b/>
        <sz val="10"/>
        <color theme="1"/>
        <rFont val="Arial"/>
        <family val="2"/>
      </rPr>
      <t xml:space="preserve">
30/03/2023,  </t>
    </r>
    <r>
      <rPr>
        <sz val="10"/>
        <color theme="1"/>
        <rFont val="Arial"/>
        <family val="2"/>
      </rPr>
      <t xml:space="preserve">En el primer trimestre al 31 de marzo hemos realizado 25 contratos, anexo gestión presupuestal.
Presupuesto asignado: 3.548.973.834 Presupuesto comprometido:  1.063.222.936 Presupuesto por
comprometer:  2.485.750.898 %Presupuesto afectado 29,96%.
Es importante decir que en cuanto a los bienes muebles al 31 de marzo de 2023 estos se encuentran actualizados en la asignación a cada servidor público y que para el día 21 de febrero del 2023 se solicitó a la Secretaría de Bienes y Servicios dar de baja a los bienes muebles inservibles de la Personería, la respuesta obtenida es estar a la espera del momento en que se pueda continuar con el proceso.
</t>
    </r>
  </si>
  <si>
    <r>
      <rPr>
        <b/>
        <sz val="10"/>
        <color theme="1"/>
        <rFont val="Arial"/>
        <family val="2"/>
      </rPr>
      <t xml:space="preserve">30/06/2023   </t>
    </r>
    <r>
      <rPr>
        <sz val="10"/>
        <color theme="1"/>
        <rFont val="Arial"/>
        <family val="2"/>
      </rPr>
      <t>Para le el primer semestre se cuenta con el acta 78 del 13 de abril de 2023 se realizó la capacitación con el asesor de la alcaldía de gestión documental para la revisión de la actualización de la versión dos de las TRD y TVD y se han venido realizando reuniones con las delegaturas para validar Los procesos y procedimientos de cada uno de ellos</t>
    </r>
  </si>
  <si>
    <r>
      <rPr>
        <b/>
        <sz val="10"/>
        <color theme="1"/>
        <rFont val="Arial"/>
        <family val="2"/>
      </rPr>
      <t xml:space="preserve">30/06/2023   </t>
    </r>
    <r>
      <rPr>
        <sz val="10"/>
        <color theme="1"/>
        <rFont val="Arial"/>
        <family val="2"/>
      </rPr>
      <t xml:space="preserve"> Esta actividad aun no presenta avance para el segundo trimestre</t>
    </r>
    <r>
      <rPr>
        <b/>
        <sz val="10"/>
        <color theme="1"/>
        <rFont val="Arial"/>
        <family val="2"/>
      </rPr>
      <t xml:space="preserve">
30/03/2023,  </t>
    </r>
    <r>
      <rPr>
        <sz val="10"/>
        <color theme="1"/>
        <rFont val="Arial"/>
        <family val="2"/>
      </rPr>
      <t>Esta actividad aun no presenta avance para el primer trimestre</t>
    </r>
  </si>
  <si>
    <r>
      <rPr>
        <b/>
        <sz val="10"/>
        <color theme="1"/>
        <rFont val="Arial"/>
        <family val="2"/>
      </rPr>
      <t xml:space="preserve">30/06/2023 </t>
    </r>
    <r>
      <rPr>
        <sz val="10"/>
        <color theme="1"/>
        <rFont val="Arial"/>
        <family val="2"/>
      </rPr>
      <t xml:space="preserve">Al 30 de julio de 2023 se han atendido 2554 usuarios los cuales están caracterizados en:
• Usuarios atendidos por género.
• Usuarios atendidos por condición social.
• Usuarios atendidos según ciudad o Municipio de origen.
• Usuarios atendidos según tipo de solicitud.
</t>
    </r>
    <r>
      <rPr>
        <b/>
        <sz val="10"/>
        <color theme="1"/>
        <rFont val="Arial"/>
        <family val="2"/>
      </rPr>
      <t xml:space="preserve">30/03/2023,  </t>
    </r>
    <r>
      <rPr>
        <sz val="10"/>
        <color theme="1"/>
        <rFont val="Arial"/>
        <family val="2"/>
      </rPr>
      <t xml:space="preserve">Al 31 de marzo de 2023 se han atendido 2449 usuarios los cuales están caracterizados en:
• Usuarios atendidos por género.
• Usuarios atendidos por condición social.
• Usuarios atendidos según ciudad o Municipio de origen.
• Usuarios atendidos según tipo de solicitud.
</t>
    </r>
  </si>
  <si>
    <r>
      <rPr>
        <b/>
        <sz val="10"/>
        <color theme="1"/>
        <rFont val="Arial"/>
        <family val="2"/>
      </rPr>
      <t>30/06/2023</t>
    </r>
    <r>
      <rPr>
        <sz val="10"/>
        <color theme="1"/>
        <rFont val="Arial"/>
        <family val="2"/>
      </rPr>
      <t xml:space="preserve"> Esta actividad lleva un avance del 94% en la construcción del documento archivo Word PETI, la cual durante el primer trimestre del año 2023 se ha venido trabajando. Para el segundo trimestre se realizó la encuesta de uso y apropiación de las tecnologías de la información, la cual consta de 8 preguntas, se aplico a 38 servidores y contratistas, en donde se pretende medir la satisfacción de los funcionarios respecto al proceso de gestión de TI, insumo necesario para la construcción del PETI.</t>
    </r>
    <r>
      <rPr>
        <b/>
        <sz val="10"/>
        <color theme="1"/>
        <rFont val="Arial"/>
        <family val="2"/>
      </rPr>
      <t xml:space="preserve">
30/03/2023,  </t>
    </r>
    <r>
      <rPr>
        <sz val="10"/>
        <color theme="1"/>
        <rFont val="Arial"/>
        <family val="2"/>
      </rPr>
      <t xml:space="preserve">Esta actividad lleva un avance del 90% en la construcción del documento archivo Word PETI, la cual durante el primer trimestre del año 2023 se ha venido trabajando.
Contiene información relevante en cuanto a la arquitectura del software, arquitectura de servidores y red de datos, de igual manera anexan datos sobre la sede electrónica, el programa SISGED y PQRSD en cuanto a la usabilidad, los lineamientos y metodología para la construcción del PETI. </t>
    </r>
  </si>
  <si>
    <r>
      <rPr>
        <b/>
        <sz val="10"/>
        <color theme="1"/>
        <rFont val="Arial"/>
        <family val="2"/>
      </rPr>
      <t>30/06/2023</t>
    </r>
    <r>
      <rPr>
        <sz val="10"/>
        <color theme="1"/>
        <rFont val="Arial"/>
        <family val="2"/>
      </rPr>
      <t xml:space="preserve">  La sede electrónica de la Personería Municipal de Itagüí para el primer semestre del año 2023 inicio a funcionar de cara a la ciudadanía, dando cumplimiento a la ley 1712 de 2014 y la resolución 1519 del 2020, allí ya se realizó la migración de la información que en el anterior portal Web se encontraba y la información que da cumplimiento a los nuevos estándares dados por Mint Tic. El portal puede ser encontrado en la siguiente dirección URL: https://personeriaitagui.gov.co/ .</t>
    </r>
  </si>
  <si>
    <r>
      <rPr>
        <b/>
        <sz val="10"/>
        <color theme="1"/>
        <rFont val="Arial"/>
        <family val="2"/>
      </rPr>
      <t xml:space="preserve">30/06/2023    </t>
    </r>
    <r>
      <rPr>
        <sz val="10"/>
        <color theme="1"/>
        <rFont val="Arial"/>
        <family val="2"/>
      </rPr>
      <t>La sede electrónica ha presentado 98 actualizaciones durante el segundo trimestre.</t>
    </r>
    <r>
      <rPr>
        <b/>
        <sz val="10"/>
        <color theme="1"/>
        <rFont val="Arial"/>
        <family val="2"/>
      </rPr>
      <t xml:space="preserve">
30/03/2023, </t>
    </r>
    <r>
      <rPr>
        <sz val="10"/>
        <color theme="1"/>
        <rFont val="Arial"/>
        <family val="2"/>
      </rPr>
      <t xml:space="preserve"> La sede electrónica ha presentado 128 actualizaciones y retroalimentaciones con el fin de poder prestar un excelente servicio, </t>
    </r>
  </si>
  <si>
    <r>
      <rPr>
        <b/>
        <sz val="10"/>
        <color theme="1"/>
        <rFont val="Arial"/>
        <family val="2"/>
      </rPr>
      <t xml:space="preserve">30/06/2023 </t>
    </r>
    <r>
      <rPr>
        <sz val="10"/>
        <color theme="1"/>
        <rFont val="Arial"/>
        <family val="2"/>
      </rPr>
      <t>Esta actividad del proceso ya fue cumplida, nueva imagen institucional aprobada por la Resolución 120 del 23 de diciembre del 2020.</t>
    </r>
  </si>
  <si>
    <r>
      <rPr>
        <b/>
        <sz val="10"/>
        <color theme="1"/>
        <rFont val="Arial"/>
        <family val="2"/>
      </rPr>
      <t xml:space="preserve">30/06/2023 </t>
    </r>
    <r>
      <rPr>
        <sz val="10"/>
        <color theme="1"/>
        <rFont val="Arial"/>
        <family val="2"/>
      </rPr>
      <t>Esta actividad tiene como objeto cumplirse para el mes de noviembre del año 2023, día pendiente de confirmación por el ente auditor.</t>
    </r>
  </si>
  <si>
    <r>
      <rPr>
        <b/>
        <sz val="10"/>
        <color theme="1"/>
        <rFont val="Arial"/>
        <family val="2"/>
      </rPr>
      <t xml:space="preserve">30/06/2023 </t>
    </r>
    <r>
      <rPr>
        <sz val="10"/>
        <color theme="1"/>
        <rFont val="Arial"/>
        <family val="2"/>
      </rPr>
      <t>Para el segundo trimestre del año 2023 se realizaron las sigueintes publicaciones externas en :
WhatsApp:27 
Facebook: 156
Instagram: 136
Twitter: 99
 y  3 campañas externas 
para un total de 418 publicaciones</t>
    </r>
    <r>
      <rPr>
        <b/>
        <sz val="10"/>
        <color theme="1"/>
        <rFont val="Arial"/>
        <family val="2"/>
      </rPr>
      <t xml:space="preserve">    
30/03/2023,  </t>
    </r>
    <r>
      <rPr>
        <sz val="10"/>
        <color theme="1"/>
        <rFont val="Arial"/>
        <family val="2"/>
      </rPr>
      <t>Para el primer trimestre del año 2023 se realizaron las sigueintes publicaciones externas en :
WhatsApp:6 
Facebook: 105
Instagram: 101
Twitter: 120
 y  4 campañas externas 
para un total de 332 publicaciones</t>
    </r>
  </si>
  <si>
    <r>
      <rPr>
        <b/>
        <sz val="10"/>
        <color theme="1"/>
        <rFont val="Arial"/>
        <family val="2"/>
      </rPr>
      <t xml:space="preserve">30/06/2023   </t>
    </r>
    <r>
      <rPr>
        <sz val="10"/>
        <color theme="1"/>
        <rFont val="Arial"/>
        <family val="2"/>
      </rPr>
      <t>Para el segundo trimestre del año 2023 :
Facebook tuvo un alcance de: 29.808, Visitas: 10.685, Me gustas:  127
Instagram tuvo un alcance de: 3.430, Visitas: 2.364, Me gustas:144
TWITTER: Tweets : 99, IMPRESIONES DE TWEETS: 9.335, VISITAS AL PERFIL: 258, MENCIONES: 10, NUEVOS SEGUIDORES: 9</t>
    </r>
    <r>
      <rPr>
        <b/>
        <sz val="10"/>
        <color theme="1"/>
        <rFont val="Arial"/>
        <family val="2"/>
      </rPr>
      <t xml:space="preserve">
30/03/2023,  </t>
    </r>
    <r>
      <rPr>
        <sz val="10"/>
        <color theme="1"/>
        <rFont val="Arial"/>
        <family val="2"/>
      </rPr>
      <t>Para el primer trimestre del año 2023 :
Facebook tuvo un alcance de: 22.474, Visitas: 5.956, Me gustas:  93
Instagram tuvo un alcance de: 2.837, Visitas: 1.345, Me gustas:118
TWITTER: Tweets : 120, IMPRESIONES DE TWEETS:6.531, VISITAS AL PERFIL: 351, MENCIONES: 20, NUEVOS SEGUIDORES: 7</t>
    </r>
  </si>
  <si>
    <r>
      <rPr>
        <b/>
        <sz val="10"/>
        <color theme="1"/>
        <rFont val="Arial"/>
        <family val="2"/>
      </rPr>
      <t xml:space="preserve">30/06/2023 </t>
    </r>
    <r>
      <rPr>
        <sz val="10"/>
        <color theme="1"/>
        <rFont val="Arial"/>
        <family val="2"/>
      </rPr>
      <t>Para el segundo trimestre del año 2023 se realizaron 5 publicaciones conforme a la politica de gobierno digital</t>
    </r>
    <r>
      <rPr>
        <b/>
        <sz val="10"/>
        <color theme="1"/>
        <rFont val="Arial"/>
        <family val="2"/>
      </rPr>
      <t xml:space="preserve">   
30/03/2023,  </t>
    </r>
    <r>
      <rPr>
        <sz val="10"/>
        <color theme="1"/>
        <rFont val="Arial"/>
        <family val="2"/>
      </rPr>
      <t xml:space="preserve">Para el primer trimestre del año 2023 se realizaron 5 publicaciones conforme a la politica de gobierno digital. </t>
    </r>
  </si>
</sst>
</file>

<file path=xl/styles.xml><?xml version="1.0" encoding="utf-8"?>
<styleSheet xmlns="http://schemas.openxmlformats.org/spreadsheetml/2006/main">
  <numFmts count="1">
    <numFmt numFmtId="43" formatCode="_-* #,##0.00_-;\-* #,##0.00_-;_-* &quot;-&quot;??_-;_-@_-"/>
  </numFmts>
  <fonts count="20">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0"/>
      <color theme="1"/>
      <name val="Arial"/>
      <family val="2"/>
    </font>
    <font>
      <sz val="10"/>
      <color rgb="FF000000"/>
      <name val="Arial"/>
      <family val="2"/>
    </font>
    <font>
      <b/>
      <sz val="10"/>
      <color theme="1"/>
      <name val="Arial"/>
      <family val="2"/>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5" fillId="0" borderId="1" xfId="0" applyFont="1" applyBorder="1"/>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left" vertical="top" wrapText="1"/>
    </xf>
    <xf numFmtId="0" fontId="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wrapText="1"/>
    </xf>
    <xf numFmtId="0" fontId="0" fillId="0" borderId="0" xfId="0" applyFont="1" applyBorder="1"/>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0" fillId="0" borderId="1" xfId="0" applyFont="1" applyBorder="1" applyAlignment="1">
      <alignment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0" xfId="0" applyFont="1" applyBorder="1"/>
    <xf numFmtId="0" fontId="17" fillId="0" borderId="0" xfId="0" applyFont="1" applyAlignment="1">
      <alignment horizontal="justify" vertical="center" wrapText="1"/>
    </xf>
    <xf numFmtId="0" fontId="0" fillId="0" borderId="1" xfId="0" applyBorder="1" applyAlignment="1">
      <alignment wrapText="1"/>
    </xf>
    <xf numFmtId="9" fontId="8" fillId="0" borderId="1" xfId="2" applyFont="1" applyFill="1" applyBorder="1" applyAlignment="1">
      <alignment horizontal="center" vertical="center" wrapText="1"/>
    </xf>
    <xf numFmtId="9" fontId="1" fillId="0" borderId="1" xfId="2"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9" fontId="1" fillId="0" borderId="0" xfId="2" applyFont="1" applyBorder="1" applyAlignment="1">
      <alignment horizontal="center" vertical="center"/>
    </xf>
    <xf numFmtId="9" fontId="1" fillId="0" borderId="0" xfId="2" applyFont="1" applyAlignment="1">
      <alignment horizontal="center" vertical="center"/>
    </xf>
    <xf numFmtId="0" fontId="1" fillId="0" borderId="1" xfId="1"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0" fontId="1" fillId="0" borderId="1" xfId="2" applyNumberFormat="1" applyFont="1" applyBorder="1" applyAlignment="1">
      <alignment horizontal="center" vertical="center"/>
    </xf>
    <xf numFmtId="0" fontId="8" fillId="0" borderId="1" xfId="2"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7"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5" fillId="0" borderId="4" xfId="0" applyFont="1" applyFill="1" applyBorder="1" applyAlignment="1">
      <alignment horizontal="center" vertical="top" wrapText="1"/>
    </xf>
    <xf numFmtId="0" fontId="2" fillId="0" borderId="0" xfId="0" applyFont="1" applyBorder="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top" wrapText="1"/>
    </xf>
    <xf numFmtId="0" fontId="5" fillId="0"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xf numFmtId="0" fontId="1" fillId="2" borderId="0" xfId="0" applyFont="1" applyFill="1"/>
    <xf numFmtId="0" fontId="1" fillId="2" borderId="0" xfId="0" applyFont="1" applyFill="1" applyAlignment="1">
      <alignment wrapText="1"/>
    </xf>
    <xf numFmtId="0" fontId="5" fillId="11" borderId="9"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1" fillId="11" borderId="1" xfId="1" applyNumberFormat="1" applyFont="1" applyFill="1" applyBorder="1" applyAlignment="1">
      <alignment horizontal="center" vertical="center"/>
    </xf>
    <xf numFmtId="9" fontId="8" fillId="11" borderId="1" xfId="2" applyFont="1" applyFill="1" applyBorder="1" applyAlignment="1">
      <alignment horizontal="center" vertical="center" wrapText="1"/>
    </xf>
    <xf numFmtId="0" fontId="8" fillId="11" borderId="1" xfId="0" applyFont="1" applyFill="1" applyBorder="1" applyAlignment="1">
      <alignment horizontal="center" vertical="top" wrapText="1"/>
    </xf>
    <xf numFmtId="9" fontId="8" fillId="11" borderId="1" xfId="0" applyNumberFormat="1" applyFont="1" applyFill="1" applyBorder="1" applyAlignment="1">
      <alignment horizontal="center" vertical="center" wrapText="1"/>
    </xf>
    <xf numFmtId="0" fontId="17" fillId="11" borderId="1" xfId="0" applyFont="1" applyFill="1" applyBorder="1" applyAlignment="1">
      <alignment horizontal="left" vertical="top" wrapText="1"/>
    </xf>
    <xf numFmtId="0" fontId="5" fillId="11" borderId="10" xfId="0" applyFont="1" applyFill="1" applyBorder="1" applyAlignment="1">
      <alignment horizontal="center" vertical="center" wrapText="1"/>
    </xf>
    <xf numFmtId="0" fontId="19" fillId="11" borderId="1" xfId="0" applyFont="1" applyFill="1" applyBorder="1" applyAlignment="1">
      <alignment horizontal="left" vertical="top" wrapText="1"/>
    </xf>
    <xf numFmtId="0" fontId="5" fillId="11"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9" fontId="8" fillId="12" borderId="1" xfId="2" applyFont="1" applyFill="1" applyBorder="1" applyAlignment="1">
      <alignment horizontal="center" vertical="center" wrapText="1"/>
    </xf>
    <xf numFmtId="0" fontId="19" fillId="12" borderId="1" xfId="0" applyFont="1" applyFill="1" applyBorder="1" applyAlignment="1">
      <alignment horizontal="center" vertical="center" wrapText="1"/>
    </xf>
  </cellXfs>
  <cellStyles count="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381024</xdr:colOff>
      <xdr:row>0</xdr:row>
      <xdr:rowOff>11903</xdr:rowOff>
    </xdr:from>
    <xdr:to>
      <xdr:col>1</xdr:col>
      <xdr:colOff>442792</xdr:colOff>
      <xdr:row>3</xdr:row>
      <xdr:rowOff>2378</xdr:rowOff>
    </xdr:to>
    <xdr:pic>
      <xdr:nvPicPr>
        <xdr:cNvPr id="2" name="0 Imagen">
          <a:extLst>
            <a:ext uri="{FF2B5EF4-FFF2-40B4-BE49-F238E27FC236}">
              <a16:creationId xmlns="" xmlns:a16="http://schemas.microsoft.com/office/drawing/2014/main" id="{4383A8E2-33F9-4D23-BE01-D5C2B2604EE4}"/>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81024" y="11903"/>
          <a:ext cx="1473200" cy="609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381024</xdr:colOff>
      <xdr:row>0</xdr:row>
      <xdr:rowOff>11903</xdr:rowOff>
    </xdr:from>
    <xdr:to>
      <xdr:col>1</xdr:col>
      <xdr:colOff>442792</xdr:colOff>
      <xdr:row>3</xdr:row>
      <xdr:rowOff>2378</xdr:rowOff>
    </xdr:to>
    <xdr:pic>
      <xdr:nvPicPr>
        <xdr:cNvPr id="2" name="0 Imagen">
          <a:extLst>
            <a:ext uri="{FF2B5EF4-FFF2-40B4-BE49-F238E27FC236}">
              <a16:creationId xmlns="" xmlns:a16="http://schemas.microsoft.com/office/drawing/2014/main" id="{4383A8E2-33F9-4D23-BE01-D5C2B2604EE4}"/>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81024" y="11903"/>
          <a:ext cx="1480993" cy="609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B56"/>
  <sheetViews>
    <sheetView topLeftCell="D19" workbookViewId="0">
      <pane xSplit="1" topLeftCell="E1" activePane="topRight" state="frozen"/>
      <selection activeCell="D1" sqref="D1"/>
      <selection pane="topRight" activeCell="O1" sqref="A1:XFD4"/>
    </sheetView>
  </sheetViews>
  <sheetFormatPr baseColWidth="10" defaultColWidth="8.28515625" defaultRowHeight="15"/>
  <cols>
    <col min="1" max="1" width="21.28515625" style="1" customWidth="1"/>
    <col min="2" max="2" width="32.28515625" style="1" customWidth="1"/>
    <col min="3" max="3" width="17.85546875" style="1" hidden="1" customWidth="1"/>
    <col min="4" max="4" width="17.7109375" style="1" customWidth="1"/>
    <col min="5" max="5" width="26.5703125" style="1" customWidth="1"/>
    <col min="6" max="6" width="37.28515625" style="2" customWidth="1"/>
    <col min="7" max="7" width="11" style="127" customWidth="1"/>
    <col min="8" max="8" width="14.28515625" style="129" customWidth="1"/>
    <col min="9" max="9" width="5" style="1" customWidth="1"/>
    <col min="10" max="10" width="11.42578125" style="129" customWidth="1"/>
    <col min="11" max="11" width="8.140625" style="1" customWidth="1"/>
    <col min="12" max="12" width="13.7109375" style="1" customWidth="1"/>
    <col min="13" max="13" width="6.7109375" style="1" customWidth="1"/>
    <col min="14" max="14" width="11.5703125" style="129" customWidth="1"/>
    <col min="15" max="15" width="91" style="1" customWidth="1"/>
    <col min="16" max="16384" width="8.28515625" style="1"/>
  </cols>
  <sheetData>
    <row r="1" spans="1:28">
      <c r="A1" s="153"/>
      <c r="B1" s="154"/>
      <c r="C1" s="154"/>
      <c r="D1" s="154"/>
      <c r="E1" s="154"/>
      <c r="F1" s="154"/>
      <c r="G1" s="154"/>
      <c r="H1" s="154"/>
      <c r="I1" s="154"/>
      <c r="J1" s="154"/>
      <c r="K1" s="154"/>
      <c r="L1" s="154"/>
      <c r="M1" s="154"/>
      <c r="N1" s="155"/>
      <c r="O1" s="98" t="s">
        <v>113</v>
      </c>
      <c r="Q1"/>
    </row>
    <row r="2" spans="1:28">
      <c r="A2" s="156"/>
      <c r="B2" s="157"/>
      <c r="C2" s="157"/>
      <c r="D2" s="157"/>
      <c r="E2" s="157"/>
      <c r="F2" s="157"/>
      <c r="G2" s="157"/>
      <c r="H2" s="157"/>
      <c r="I2" s="157"/>
      <c r="J2" s="157"/>
      <c r="K2" s="157"/>
      <c r="L2" s="157"/>
      <c r="M2" s="157"/>
      <c r="N2" s="158"/>
      <c r="O2" s="98" t="s">
        <v>116</v>
      </c>
    </row>
    <row r="3" spans="1:28" ht="18.75" customHeight="1">
      <c r="A3" s="159"/>
      <c r="B3" s="160"/>
      <c r="C3" s="160"/>
      <c r="D3" s="160"/>
      <c r="E3" s="160"/>
      <c r="F3" s="160"/>
      <c r="G3" s="160"/>
      <c r="H3" s="160"/>
      <c r="I3" s="160"/>
      <c r="J3" s="160"/>
      <c r="K3" s="160"/>
      <c r="L3" s="160"/>
      <c r="M3" s="160"/>
      <c r="N3" s="161"/>
      <c r="O3" s="98" t="s">
        <v>117</v>
      </c>
    </row>
    <row r="4" spans="1:28" s="2" customFormat="1" ht="42.75" customHeight="1">
      <c r="A4" s="108" t="s">
        <v>115</v>
      </c>
      <c r="B4" s="108" t="s">
        <v>114</v>
      </c>
      <c r="C4" s="108" t="s">
        <v>124</v>
      </c>
      <c r="D4" s="108" t="s">
        <v>110</v>
      </c>
      <c r="E4" s="108" t="s">
        <v>1</v>
      </c>
      <c r="F4" s="108" t="s">
        <v>111</v>
      </c>
      <c r="G4" s="108" t="s">
        <v>3</v>
      </c>
      <c r="H4" s="124" t="s">
        <v>7</v>
      </c>
      <c r="I4" s="108" t="s">
        <v>5</v>
      </c>
      <c r="J4" s="124" t="s">
        <v>10</v>
      </c>
      <c r="K4" s="108" t="s">
        <v>5</v>
      </c>
      <c r="L4" s="108" t="s">
        <v>19</v>
      </c>
      <c r="M4" s="108" t="s">
        <v>5</v>
      </c>
      <c r="N4" s="124" t="s">
        <v>20</v>
      </c>
      <c r="O4" s="117" t="s">
        <v>112</v>
      </c>
      <c r="P4" s="1"/>
      <c r="Q4" s="1"/>
      <c r="R4" s="1"/>
      <c r="S4" s="1"/>
      <c r="T4" s="1"/>
      <c r="U4" s="1"/>
      <c r="V4" s="1"/>
      <c r="W4" s="1"/>
      <c r="X4" s="1"/>
      <c r="Y4" s="1"/>
      <c r="Z4" s="1"/>
      <c r="AA4" s="1"/>
      <c r="AB4" s="1"/>
    </row>
    <row r="5" spans="1:28" s="2" customFormat="1" ht="127.5">
      <c r="A5" s="140" t="s">
        <v>175</v>
      </c>
      <c r="B5" s="140" t="s">
        <v>176</v>
      </c>
      <c r="C5" s="140" t="s">
        <v>177</v>
      </c>
      <c r="D5" s="140" t="s">
        <v>178</v>
      </c>
      <c r="E5" s="113" t="s">
        <v>179</v>
      </c>
      <c r="F5" s="114" t="s">
        <v>181</v>
      </c>
      <c r="G5" s="133">
        <v>1</v>
      </c>
      <c r="H5" s="124">
        <v>0.94</v>
      </c>
      <c r="I5" s="96"/>
      <c r="J5" s="124">
        <v>0</v>
      </c>
      <c r="K5" s="96"/>
      <c r="L5" s="131">
        <f>H5+J5</f>
        <v>0.94</v>
      </c>
      <c r="M5" s="96"/>
      <c r="N5" s="124">
        <f>H5+J5</f>
        <v>0.94</v>
      </c>
      <c r="O5" s="118" t="s">
        <v>257</v>
      </c>
      <c r="P5" s="1"/>
      <c r="Q5" s="1"/>
      <c r="R5" s="1"/>
      <c r="S5" s="1"/>
      <c r="T5" s="1"/>
      <c r="U5" s="1"/>
      <c r="V5" s="1"/>
      <c r="W5" s="1"/>
      <c r="X5" s="1"/>
      <c r="Y5" s="1"/>
      <c r="Z5" s="1"/>
      <c r="AA5" s="1"/>
      <c r="AB5" s="1"/>
    </row>
    <row r="6" spans="1:28" s="2" customFormat="1" ht="63.75">
      <c r="A6" s="141"/>
      <c r="B6" s="141"/>
      <c r="C6" s="141"/>
      <c r="D6" s="141"/>
      <c r="E6" s="166" t="s">
        <v>180</v>
      </c>
      <c r="F6" s="114" t="s">
        <v>182</v>
      </c>
      <c r="G6" s="133">
        <v>1</v>
      </c>
      <c r="H6" s="124">
        <v>1</v>
      </c>
      <c r="I6" s="96"/>
      <c r="J6" s="124">
        <v>0</v>
      </c>
      <c r="K6" s="96"/>
      <c r="L6" s="131">
        <f t="shared" ref="L6:L48" si="0">H6+J6</f>
        <v>1</v>
      </c>
      <c r="M6" s="96"/>
      <c r="N6" s="124">
        <f t="shared" ref="N6:N48" si="1">H6+J6</f>
        <v>1</v>
      </c>
      <c r="O6" s="118" t="s">
        <v>258</v>
      </c>
      <c r="P6" s="1"/>
      <c r="Q6" s="1"/>
      <c r="R6" s="1"/>
      <c r="S6" s="1"/>
      <c r="T6" s="1"/>
      <c r="U6" s="1"/>
      <c r="V6" s="1"/>
      <c r="W6" s="1"/>
      <c r="X6" s="1"/>
      <c r="Y6" s="1"/>
      <c r="Z6" s="1"/>
      <c r="AA6" s="1"/>
      <c r="AB6" s="1"/>
    </row>
    <row r="7" spans="1:28" s="2" customFormat="1" ht="42.75" customHeight="1">
      <c r="A7" s="141"/>
      <c r="B7" s="141"/>
      <c r="C7" s="142"/>
      <c r="D7" s="142"/>
      <c r="E7" s="167"/>
      <c r="F7" s="114" t="s">
        <v>183</v>
      </c>
      <c r="G7" s="124">
        <v>0.25</v>
      </c>
      <c r="H7" s="124">
        <v>0.5</v>
      </c>
      <c r="I7" s="96"/>
      <c r="J7" s="124">
        <v>0</v>
      </c>
      <c r="K7" s="96"/>
      <c r="L7" s="131">
        <f t="shared" si="0"/>
        <v>0.5</v>
      </c>
      <c r="M7" s="96"/>
      <c r="N7" s="124">
        <f t="shared" si="1"/>
        <v>0.5</v>
      </c>
      <c r="O7" s="118" t="s">
        <v>259</v>
      </c>
      <c r="P7" s="1"/>
      <c r="Q7" s="1"/>
      <c r="R7" s="1"/>
      <c r="S7" s="1"/>
      <c r="T7" s="1"/>
      <c r="U7" s="1"/>
      <c r="V7" s="1"/>
      <c r="W7" s="1"/>
      <c r="X7" s="1"/>
      <c r="Y7" s="1"/>
      <c r="Z7" s="1"/>
      <c r="AA7" s="1"/>
      <c r="AB7" s="1"/>
    </row>
    <row r="8" spans="1:28" s="2" customFormat="1" ht="42" customHeight="1">
      <c r="A8" s="141"/>
      <c r="B8" s="141"/>
      <c r="C8" s="140" t="s">
        <v>184</v>
      </c>
      <c r="D8" s="140" t="s">
        <v>185</v>
      </c>
      <c r="E8" s="140" t="s">
        <v>186</v>
      </c>
      <c r="F8" s="114" t="s">
        <v>214</v>
      </c>
      <c r="G8" s="133">
        <v>1</v>
      </c>
      <c r="H8" s="124">
        <v>1</v>
      </c>
      <c r="I8" s="96"/>
      <c r="J8" s="124">
        <v>0</v>
      </c>
      <c r="K8" s="96"/>
      <c r="L8" s="131">
        <f t="shared" si="0"/>
        <v>1</v>
      </c>
      <c r="M8" s="96"/>
      <c r="N8" s="124">
        <f t="shared" si="1"/>
        <v>1</v>
      </c>
      <c r="O8" s="122" t="s">
        <v>260</v>
      </c>
      <c r="P8" s="1"/>
      <c r="Q8" s="1"/>
      <c r="R8" s="1"/>
      <c r="S8" s="1"/>
      <c r="T8" s="1"/>
      <c r="U8" s="1"/>
      <c r="V8" s="1"/>
      <c r="W8" s="1"/>
      <c r="X8" s="1"/>
      <c r="Y8" s="1"/>
      <c r="Z8" s="1"/>
      <c r="AA8" s="1"/>
      <c r="AB8" s="1"/>
    </row>
    <row r="9" spans="1:28" s="2" customFormat="1" ht="41.25" customHeight="1">
      <c r="A9" s="141"/>
      <c r="B9" s="141"/>
      <c r="C9" s="141"/>
      <c r="D9" s="141"/>
      <c r="E9" s="141"/>
      <c r="F9" s="114" t="s">
        <v>215</v>
      </c>
      <c r="G9" s="133">
        <v>1</v>
      </c>
      <c r="H9" s="124">
        <v>0</v>
      </c>
      <c r="I9" s="96"/>
      <c r="J9" s="124">
        <v>0</v>
      </c>
      <c r="K9" s="96"/>
      <c r="L9" s="131">
        <f t="shared" si="0"/>
        <v>0</v>
      </c>
      <c r="M9" s="96"/>
      <c r="N9" s="124">
        <f t="shared" si="1"/>
        <v>0</v>
      </c>
      <c r="O9" s="118" t="s">
        <v>261</v>
      </c>
      <c r="P9" s="1"/>
      <c r="Q9" s="1"/>
      <c r="R9" s="1"/>
      <c r="S9" s="1"/>
      <c r="T9" s="1"/>
      <c r="U9" s="1"/>
      <c r="V9" s="1"/>
      <c r="W9" s="1"/>
      <c r="X9" s="1"/>
      <c r="Y9" s="1"/>
      <c r="Z9" s="1"/>
      <c r="AA9" s="1"/>
      <c r="AB9" s="1"/>
    </row>
    <row r="10" spans="1:28" s="2" customFormat="1" ht="59.25" customHeight="1">
      <c r="A10" s="141"/>
      <c r="B10" s="141"/>
      <c r="C10" s="141"/>
      <c r="D10" s="141"/>
      <c r="E10" s="141"/>
      <c r="F10" s="114" t="s">
        <v>187</v>
      </c>
      <c r="G10" s="124">
        <v>0.25</v>
      </c>
      <c r="H10" s="124">
        <v>0.5</v>
      </c>
      <c r="I10" s="96"/>
      <c r="J10" s="124">
        <v>0</v>
      </c>
      <c r="K10" s="96"/>
      <c r="L10" s="131">
        <f t="shared" si="0"/>
        <v>0.5</v>
      </c>
      <c r="M10" s="96"/>
      <c r="N10" s="124">
        <f t="shared" si="1"/>
        <v>0.5</v>
      </c>
      <c r="O10" s="118" t="s">
        <v>262</v>
      </c>
      <c r="P10" s="1"/>
      <c r="Q10" s="1"/>
      <c r="R10" s="1"/>
      <c r="S10" s="1"/>
      <c r="T10" s="1"/>
      <c r="U10" s="1"/>
      <c r="V10" s="1"/>
      <c r="W10" s="1"/>
      <c r="X10" s="1"/>
      <c r="Y10" s="1"/>
      <c r="Z10" s="1"/>
      <c r="AA10" s="1"/>
      <c r="AB10" s="1"/>
    </row>
    <row r="11" spans="1:28" s="2" customFormat="1" ht="63" customHeight="1">
      <c r="A11" s="141"/>
      <c r="B11" s="141"/>
      <c r="C11" s="141"/>
      <c r="D11" s="141"/>
      <c r="E11" s="141"/>
      <c r="F11" s="114" t="s">
        <v>188</v>
      </c>
      <c r="G11" s="124">
        <v>0.25</v>
      </c>
      <c r="H11" s="124">
        <v>0.5</v>
      </c>
      <c r="I11" s="96"/>
      <c r="J11" s="124"/>
      <c r="K11" s="96"/>
      <c r="L11" s="131">
        <f t="shared" si="0"/>
        <v>0.5</v>
      </c>
      <c r="M11" s="96"/>
      <c r="N11" s="124">
        <f t="shared" si="1"/>
        <v>0.5</v>
      </c>
      <c r="O11" s="118" t="s">
        <v>263</v>
      </c>
      <c r="P11" s="1"/>
      <c r="Q11" s="1"/>
      <c r="R11" s="1"/>
      <c r="S11" s="1"/>
      <c r="T11" s="1"/>
      <c r="U11" s="1"/>
      <c r="V11" s="1"/>
      <c r="W11" s="1"/>
      <c r="X11" s="1"/>
      <c r="Y11" s="1"/>
      <c r="Z11" s="1"/>
      <c r="AA11" s="1"/>
      <c r="AB11" s="1"/>
    </row>
    <row r="12" spans="1:28" s="2" customFormat="1" ht="51">
      <c r="A12" s="141"/>
      <c r="B12" s="141"/>
      <c r="C12" s="142"/>
      <c r="D12" s="142"/>
      <c r="E12" s="142"/>
      <c r="F12" s="114" t="s">
        <v>189</v>
      </c>
      <c r="G12" s="124">
        <v>0.25</v>
      </c>
      <c r="H12" s="124">
        <v>0.5</v>
      </c>
      <c r="I12" s="96"/>
      <c r="J12" s="124"/>
      <c r="K12" s="96"/>
      <c r="L12" s="131">
        <f t="shared" si="0"/>
        <v>0.5</v>
      </c>
      <c r="M12" s="96"/>
      <c r="N12" s="124">
        <f t="shared" si="1"/>
        <v>0.5</v>
      </c>
      <c r="O12" s="118" t="s">
        <v>264</v>
      </c>
      <c r="P12" s="1"/>
      <c r="Q12" s="1"/>
      <c r="R12" s="1"/>
      <c r="S12" s="1"/>
      <c r="T12" s="1"/>
      <c r="U12" s="1"/>
      <c r="V12" s="1"/>
      <c r="W12" s="1"/>
      <c r="X12" s="1"/>
      <c r="Y12" s="1"/>
      <c r="Z12" s="1"/>
      <c r="AA12" s="1"/>
      <c r="AB12" s="1"/>
    </row>
    <row r="13" spans="1:28" s="2" customFormat="1" ht="94.5" customHeight="1">
      <c r="A13" s="141"/>
      <c r="B13" s="141"/>
      <c r="C13" s="168" t="s">
        <v>190</v>
      </c>
      <c r="D13" s="168" t="s">
        <v>191</v>
      </c>
      <c r="E13" s="113" t="s">
        <v>192</v>
      </c>
      <c r="F13" s="114" t="s">
        <v>194</v>
      </c>
      <c r="G13" s="133">
        <v>1</v>
      </c>
      <c r="H13" s="124">
        <v>0.5</v>
      </c>
      <c r="I13" s="96"/>
      <c r="J13" s="124">
        <v>0</v>
      </c>
      <c r="K13" s="96"/>
      <c r="L13" s="131">
        <f t="shared" si="0"/>
        <v>0.5</v>
      </c>
      <c r="M13" s="96"/>
      <c r="N13" s="124">
        <f t="shared" si="1"/>
        <v>0.5</v>
      </c>
      <c r="O13" s="118" t="s">
        <v>250</v>
      </c>
      <c r="P13" s="1"/>
      <c r="Q13" s="1"/>
      <c r="R13" s="1"/>
      <c r="S13" s="1"/>
      <c r="T13" s="1"/>
      <c r="U13" s="1"/>
      <c r="V13" s="1"/>
      <c r="W13" s="1"/>
      <c r="X13" s="1"/>
      <c r="Y13" s="1"/>
      <c r="Z13" s="1"/>
      <c r="AA13" s="1"/>
      <c r="AB13" s="1"/>
    </row>
    <row r="14" spans="1:28" s="2" customFormat="1" ht="50.25" customHeight="1">
      <c r="A14" s="141"/>
      <c r="B14" s="141"/>
      <c r="C14" s="168"/>
      <c r="D14" s="168"/>
      <c r="E14" s="140" t="s">
        <v>193</v>
      </c>
      <c r="F14" s="114" t="s">
        <v>195</v>
      </c>
      <c r="G14" s="133">
        <v>1</v>
      </c>
      <c r="H14" s="124">
        <v>1</v>
      </c>
      <c r="I14" s="96"/>
      <c r="J14" s="124">
        <v>0</v>
      </c>
      <c r="K14" s="96"/>
      <c r="L14" s="131">
        <f t="shared" si="0"/>
        <v>1</v>
      </c>
      <c r="M14" s="96"/>
      <c r="N14" s="124">
        <f t="shared" si="1"/>
        <v>1</v>
      </c>
      <c r="O14" s="118" t="s">
        <v>251</v>
      </c>
      <c r="P14" s="1"/>
      <c r="Q14" s="1"/>
      <c r="R14" s="1"/>
      <c r="S14" s="1"/>
      <c r="T14" s="1"/>
      <c r="U14" s="1"/>
      <c r="V14" s="1"/>
      <c r="W14" s="1"/>
      <c r="X14" s="1"/>
      <c r="Y14" s="1"/>
      <c r="Z14" s="1"/>
      <c r="AA14" s="1"/>
      <c r="AB14" s="1"/>
    </row>
    <row r="15" spans="1:28" s="2" customFormat="1" ht="57" customHeight="1">
      <c r="A15" s="141"/>
      <c r="B15" s="141"/>
      <c r="C15" s="168"/>
      <c r="D15" s="168"/>
      <c r="E15" s="142"/>
      <c r="F15" s="134" t="s">
        <v>196</v>
      </c>
      <c r="G15" s="124">
        <v>0.25</v>
      </c>
      <c r="H15" s="124">
        <v>0.5</v>
      </c>
      <c r="I15" s="96"/>
      <c r="J15" s="124">
        <v>0</v>
      </c>
      <c r="K15" s="96"/>
      <c r="L15" s="131">
        <f t="shared" si="0"/>
        <v>0.5</v>
      </c>
      <c r="M15" s="96"/>
      <c r="N15" s="124">
        <f t="shared" si="1"/>
        <v>0.5</v>
      </c>
      <c r="O15" s="118" t="s">
        <v>252</v>
      </c>
      <c r="P15" s="1"/>
      <c r="Q15" s="1"/>
      <c r="R15" s="1"/>
      <c r="S15" s="1"/>
      <c r="T15" s="1"/>
      <c r="U15" s="1"/>
      <c r="V15" s="1"/>
      <c r="W15" s="1"/>
      <c r="X15" s="1"/>
      <c r="Y15" s="1"/>
      <c r="Z15" s="1"/>
      <c r="AA15" s="1"/>
      <c r="AB15" s="1"/>
    </row>
    <row r="16" spans="1:28" s="2" customFormat="1" ht="62.25" customHeight="1">
      <c r="A16" s="141"/>
      <c r="B16" s="141"/>
      <c r="C16" s="105" t="s">
        <v>197</v>
      </c>
      <c r="D16" s="140" t="s">
        <v>199</v>
      </c>
      <c r="E16" s="106" t="s">
        <v>200</v>
      </c>
      <c r="F16" s="114" t="s">
        <v>202</v>
      </c>
      <c r="G16" s="124">
        <v>0.25</v>
      </c>
      <c r="H16" s="124">
        <v>0.58909999999999996</v>
      </c>
      <c r="I16" s="96"/>
      <c r="J16" s="124">
        <v>0</v>
      </c>
      <c r="K16" s="96"/>
      <c r="L16" s="131">
        <f t="shared" si="0"/>
        <v>0.58909999999999996</v>
      </c>
      <c r="M16" s="96"/>
      <c r="N16" s="124">
        <f t="shared" si="1"/>
        <v>0.58909999999999996</v>
      </c>
      <c r="O16" s="118" t="s">
        <v>253</v>
      </c>
      <c r="P16" s="1"/>
      <c r="Q16" s="1"/>
      <c r="R16" s="1"/>
      <c r="S16" s="1"/>
      <c r="T16" s="1"/>
      <c r="U16" s="1"/>
      <c r="V16" s="1"/>
      <c r="W16" s="1"/>
      <c r="X16" s="1"/>
      <c r="Y16" s="1"/>
      <c r="Z16" s="1"/>
      <c r="AA16" s="1"/>
      <c r="AB16" s="1"/>
    </row>
    <row r="17" spans="1:28" s="2" customFormat="1" ht="54.75" customHeight="1">
      <c r="A17" s="141"/>
      <c r="B17" s="141"/>
      <c r="C17" s="140" t="s">
        <v>198</v>
      </c>
      <c r="D17" s="141"/>
      <c r="E17" s="140" t="s">
        <v>201</v>
      </c>
      <c r="F17" s="99" t="s">
        <v>203</v>
      </c>
      <c r="G17" s="124">
        <v>0.25</v>
      </c>
      <c r="H17" s="124">
        <v>0.5</v>
      </c>
      <c r="I17" s="96"/>
      <c r="J17" s="124">
        <v>0</v>
      </c>
      <c r="K17" s="96"/>
      <c r="L17" s="131">
        <f t="shared" si="0"/>
        <v>0.5</v>
      </c>
      <c r="M17" s="96"/>
      <c r="N17" s="124">
        <f t="shared" si="1"/>
        <v>0.5</v>
      </c>
      <c r="O17" s="118" t="s">
        <v>254</v>
      </c>
      <c r="P17" s="1"/>
      <c r="Q17" s="1"/>
      <c r="R17" s="1"/>
      <c r="S17" s="1"/>
      <c r="T17" s="1"/>
      <c r="U17" s="1"/>
      <c r="V17" s="1"/>
      <c r="W17" s="1"/>
      <c r="X17" s="1"/>
      <c r="Y17" s="1"/>
      <c r="Z17" s="1"/>
      <c r="AA17" s="1"/>
      <c r="AB17" s="1"/>
    </row>
    <row r="18" spans="1:28" s="2" customFormat="1" ht="34.5" customHeight="1">
      <c r="A18" s="142"/>
      <c r="B18" s="142"/>
      <c r="C18" s="142"/>
      <c r="D18" s="142"/>
      <c r="E18" s="165"/>
      <c r="F18" s="100" t="s">
        <v>204</v>
      </c>
      <c r="G18" s="133">
        <v>1</v>
      </c>
      <c r="H18" s="124">
        <v>0</v>
      </c>
      <c r="I18" s="96"/>
      <c r="J18" s="124">
        <v>0</v>
      </c>
      <c r="K18" s="96"/>
      <c r="L18" s="131">
        <f t="shared" si="0"/>
        <v>0</v>
      </c>
      <c r="M18" s="96"/>
      <c r="N18" s="124">
        <f t="shared" si="1"/>
        <v>0</v>
      </c>
      <c r="O18" s="118" t="s">
        <v>255</v>
      </c>
      <c r="P18" s="1"/>
      <c r="Q18" s="1"/>
      <c r="R18" s="1"/>
      <c r="S18" s="1"/>
      <c r="T18" s="1"/>
      <c r="U18" s="1"/>
      <c r="V18" s="1"/>
      <c r="W18" s="1"/>
      <c r="X18" s="1"/>
      <c r="Y18" s="1"/>
      <c r="Z18" s="1"/>
      <c r="AA18" s="1"/>
      <c r="AB18" s="1"/>
    </row>
    <row r="19" spans="1:28" s="2" customFormat="1" ht="85.5" customHeight="1">
      <c r="A19" s="140" t="s">
        <v>205</v>
      </c>
      <c r="B19" s="169" t="s">
        <v>206</v>
      </c>
      <c r="C19" s="140" t="s">
        <v>207</v>
      </c>
      <c r="D19" s="140" t="s">
        <v>208</v>
      </c>
      <c r="E19" s="113" t="s">
        <v>209</v>
      </c>
      <c r="F19" s="114" t="s">
        <v>211</v>
      </c>
      <c r="G19" s="124">
        <v>0.25</v>
      </c>
      <c r="H19" s="124">
        <v>0.5</v>
      </c>
      <c r="I19" s="96"/>
      <c r="J19" s="124">
        <v>0</v>
      </c>
      <c r="K19" s="96"/>
      <c r="L19" s="131">
        <f t="shared" si="0"/>
        <v>0.5</v>
      </c>
      <c r="M19" s="96"/>
      <c r="N19" s="124">
        <f t="shared" si="1"/>
        <v>0.5</v>
      </c>
      <c r="O19" s="118" t="s">
        <v>256</v>
      </c>
      <c r="P19" s="1"/>
      <c r="Q19" s="1"/>
      <c r="R19" s="1"/>
      <c r="S19" s="1"/>
      <c r="T19" s="1"/>
      <c r="U19" s="1"/>
      <c r="V19" s="1"/>
      <c r="W19" s="1"/>
      <c r="X19" s="1"/>
      <c r="Y19" s="1"/>
      <c r="Z19" s="1"/>
      <c r="AA19" s="1"/>
      <c r="AB19" s="1"/>
    </row>
    <row r="20" spans="1:28" s="2" customFormat="1" ht="53.25" customHeight="1">
      <c r="A20" s="165"/>
      <c r="B20" s="170"/>
      <c r="C20" s="165"/>
      <c r="D20" s="165"/>
      <c r="E20" s="113" t="s">
        <v>210</v>
      </c>
      <c r="F20" s="114" t="s">
        <v>212</v>
      </c>
      <c r="G20" s="124">
        <v>0.25</v>
      </c>
      <c r="H20" s="124">
        <v>0.5</v>
      </c>
      <c r="I20" s="96"/>
      <c r="J20" s="124">
        <v>0</v>
      </c>
      <c r="K20" s="96"/>
      <c r="L20" s="131">
        <f t="shared" si="0"/>
        <v>0.5</v>
      </c>
      <c r="M20" s="96"/>
      <c r="N20" s="124">
        <f t="shared" si="1"/>
        <v>0.5</v>
      </c>
      <c r="O20" s="118" t="s">
        <v>213</v>
      </c>
      <c r="P20" s="1"/>
      <c r="Q20" s="1"/>
      <c r="R20" s="1"/>
      <c r="S20" s="1"/>
      <c r="T20" s="1"/>
      <c r="U20" s="1"/>
      <c r="V20" s="1"/>
      <c r="W20" s="1"/>
      <c r="X20" s="1"/>
      <c r="Y20" s="1"/>
      <c r="Z20" s="1"/>
      <c r="AA20" s="1"/>
      <c r="AB20" s="1"/>
    </row>
    <row r="21" spans="1:28" s="2" customFormat="1" ht="90.75" customHeight="1">
      <c r="A21" s="189" t="s">
        <v>168</v>
      </c>
      <c r="B21" s="189" t="s">
        <v>169</v>
      </c>
      <c r="C21" s="189" t="s">
        <v>170</v>
      </c>
      <c r="D21" s="189" t="s">
        <v>171</v>
      </c>
      <c r="E21" s="189" t="s">
        <v>172</v>
      </c>
      <c r="F21" s="190" t="s">
        <v>173</v>
      </c>
      <c r="G21" s="191">
        <v>4</v>
      </c>
      <c r="H21" s="192">
        <v>0.75</v>
      </c>
      <c r="I21" s="193"/>
      <c r="J21" s="192">
        <v>0</v>
      </c>
      <c r="K21" s="193"/>
      <c r="L21" s="194">
        <f t="shared" si="0"/>
        <v>0.75</v>
      </c>
      <c r="M21" s="193"/>
      <c r="N21" s="192">
        <f t="shared" si="1"/>
        <v>0.75</v>
      </c>
      <c r="O21" s="195" t="s">
        <v>238</v>
      </c>
      <c r="P21" s="1"/>
      <c r="Q21" s="1"/>
      <c r="R21" s="1"/>
      <c r="S21" s="1"/>
      <c r="T21" s="1"/>
      <c r="U21" s="1"/>
      <c r="V21" s="1"/>
      <c r="W21" s="1"/>
      <c r="X21" s="1"/>
      <c r="Y21" s="1"/>
      <c r="Z21" s="1"/>
      <c r="AA21" s="1"/>
      <c r="AB21" s="1"/>
    </row>
    <row r="22" spans="1:28" s="188" customFormat="1" ht="57" customHeight="1">
      <c r="A22" s="196"/>
      <c r="B22" s="196"/>
      <c r="C22" s="196"/>
      <c r="D22" s="196"/>
      <c r="E22" s="196"/>
      <c r="F22" s="190" t="s">
        <v>240</v>
      </c>
      <c r="G22" s="191">
        <v>36</v>
      </c>
      <c r="H22" s="192">
        <v>0.6</v>
      </c>
      <c r="I22" s="193"/>
      <c r="J22" s="192">
        <v>0</v>
      </c>
      <c r="K22" s="193"/>
      <c r="L22" s="194">
        <f t="shared" si="0"/>
        <v>0.6</v>
      </c>
      <c r="M22" s="193"/>
      <c r="N22" s="192">
        <f t="shared" si="1"/>
        <v>0.6</v>
      </c>
      <c r="O22" s="197" t="s">
        <v>241</v>
      </c>
      <c r="P22" s="187"/>
      <c r="Q22" s="187"/>
      <c r="R22" s="187"/>
      <c r="S22" s="187"/>
      <c r="T22" s="187"/>
      <c r="U22" s="187"/>
      <c r="V22" s="187"/>
      <c r="W22" s="187"/>
      <c r="X22" s="187"/>
      <c r="Y22" s="187"/>
      <c r="Z22" s="187"/>
      <c r="AA22" s="187"/>
      <c r="AB22" s="187"/>
    </row>
    <row r="23" spans="1:28" s="188" customFormat="1" ht="78.75" customHeight="1">
      <c r="A23" s="196"/>
      <c r="B23" s="196"/>
      <c r="C23" s="196"/>
      <c r="D23" s="196"/>
      <c r="E23" s="196"/>
      <c r="F23" s="190" t="s">
        <v>174</v>
      </c>
      <c r="G23" s="192">
        <v>0.25</v>
      </c>
      <c r="H23" s="192">
        <v>0.5</v>
      </c>
      <c r="I23" s="193"/>
      <c r="J23" s="192">
        <v>0</v>
      </c>
      <c r="K23" s="193"/>
      <c r="L23" s="194">
        <f t="shared" si="0"/>
        <v>0.5</v>
      </c>
      <c r="M23" s="193"/>
      <c r="N23" s="192">
        <f t="shared" si="1"/>
        <v>0.5</v>
      </c>
      <c r="O23" s="195" t="s">
        <v>239</v>
      </c>
      <c r="P23" s="187"/>
      <c r="Q23" s="187"/>
      <c r="R23" s="187"/>
      <c r="S23" s="187"/>
      <c r="T23" s="187"/>
      <c r="U23" s="187"/>
      <c r="V23" s="187"/>
      <c r="W23" s="187"/>
      <c r="X23" s="187"/>
      <c r="Y23" s="187"/>
      <c r="Z23" s="187"/>
      <c r="AA23" s="187"/>
      <c r="AB23" s="187"/>
    </row>
    <row r="24" spans="1:28" s="188" customFormat="1" ht="93.75" customHeight="1">
      <c r="A24" s="196"/>
      <c r="B24" s="196"/>
      <c r="C24" s="196"/>
      <c r="D24" s="196"/>
      <c r="E24" s="196"/>
      <c r="F24" s="190" t="s">
        <v>242</v>
      </c>
      <c r="G24" s="192">
        <v>0.25</v>
      </c>
      <c r="H24" s="192">
        <v>0.5</v>
      </c>
      <c r="I24" s="193"/>
      <c r="J24" s="192">
        <v>0</v>
      </c>
      <c r="K24" s="193"/>
      <c r="L24" s="194">
        <f t="shared" si="0"/>
        <v>0.5</v>
      </c>
      <c r="M24" s="193"/>
      <c r="N24" s="192">
        <f t="shared" si="1"/>
        <v>0.5</v>
      </c>
      <c r="O24" s="195" t="s">
        <v>246</v>
      </c>
      <c r="P24" s="187"/>
      <c r="Q24" s="187"/>
      <c r="R24" s="187"/>
      <c r="S24" s="187"/>
      <c r="T24" s="187"/>
      <c r="U24" s="187"/>
      <c r="V24" s="187"/>
      <c r="W24" s="187"/>
      <c r="X24" s="187"/>
      <c r="Y24" s="187"/>
      <c r="Z24" s="187"/>
      <c r="AA24" s="187"/>
      <c r="AB24" s="187"/>
    </row>
    <row r="25" spans="1:28" s="188" customFormat="1" ht="121.5" customHeight="1">
      <c r="A25" s="196"/>
      <c r="B25" s="196"/>
      <c r="C25" s="196"/>
      <c r="D25" s="196"/>
      <c r="E25" s="196"/>
      <c r="F25" s="190" t="s">
        <v>243</v>
      </c>
      <c r="G25" s="192">
        <v>0.25</v>
      </c>
      <c r="H25" s="192">
        <v>0.5</v>
      </c>
      <c r="I25" s="193"/>
      <c r="J25" s="192">
        <v>0</v>
      </c>
      <c r="K25" s="193"/>
      <c r="L25" s="194">
        <f t="shared" si="0"/>
        <v>0.5</v>
      </c>
      <c r="M25" s="193"/>
      <c r="N25" s="192">
        <f t="shared" si="1"/>
        <v>0.5</v>
      </c>
      <c r="O25" s="195" t="s">
        <v>247</v>
      </c>
      <c r="P25" s="187"/>
      <c r="Q25" s="187"/>
      <c r="R25" s="187"/>
      <c r="S25" s="187"/>
      <c r="T25" s="187"/>
      <c r="U25" s="187"/>
      <c r="V25" s="187"/>
      <c r="W25" s="187"/>
      <c r="X25" s="187"/>
      <c r="Y25" s="187"/>
      <c r="Z25" s="187"/>
      <c r="AA25" s="187"/>
      <c r="AB25" s="187"/>
    </row>
    <row r="26" spans="1:28" s="188" customFormat="1" ht="78.75" customHeight="1">
      <c r="A26" s="196"/>
      <c r="B26" s="196"/>
      <c r="C26" s="196"/>
      <c r="D26" s="196"/>
      <c r="E26" s="196"/>
      <c r="F26" s="190" t="s">
        <v>244</v>
      </c>
      <c r="G26" s="191">
        <v>1</v>
      </c>
      <c r="H26" s="192">
        <v>0</v>
      </c>
      <c r="I26" s="193"/>
      <c r="J26" s="192">
        <v>0</v>
      </c>
      <c r="K26" s="193"/>
      <c r="L26" s="194">
        <f t="shared" si="0"/>
        <v>0</v>
      </c>
      <c r="M26" s="193"/>
      <c r="N26" s="192">
        <f t="shared" si="1"/>
        <v>0</v>
      </c>
      <c r="O26" s="195" t="s">
        <v>248</v>
      </c>
      <c r="P26" s="187"/>
      <c r="Q26" s="187"/>
      <c r="R26" s="187"/>
      <c r="S26" s="187"/>
      <c r="T26" s="187"/>
      <c r="U26" s="187"/>
      <c r="V26" s="187"/>
      <c r="W26" s="187"/>
      <c r="X26" s="187"/>
      <c r="Y26" s="187"/>
      <c r="Z26" s="187"/>
      <c r="AA26" s="187"/>
      <c r="AB26" s="187"/>
    </row>
    <row r="27" spans="1:28" s="188" customFormat="1" ht="78.75" customHeight="1">
      <c r="A27" s="198"/>
      <c r="B27" s="198"/>
      <c r="C27" s="198"/>
      <c r="D27" s="198"/>
      <c r="E27" s="198"/>
      <c r="F27" s="190" t="s">
        <v>245</v>
      </c>
      <c r="G27" s="191">
        <v>2</v>
      </c>
      <c r="H27" s="192">
        <v>0.5</v>
      </c>
      <c r="I27" s="193"/>
      <c r="J27" s="192">
        <v>0</v>
      </c>
      <c r="K27" s="193"/>
      <c r="L27" s="194">
        <f t="shared" si="0"/>
        <v>0.5</v>
      </c>
      <c r="M27" s="193"/>
      <c r="N27" s="192">
        <f t="shared" si="1"/>
        <v>0.5</v>
      </c>
      <c r="O27" s="195" t="s">
        <v>249</v>
      </c>
      <c r="P27" s="187"/>
      <c r="Q27" s="187"/>
      <c r="R27" s="187"/>
      <c r="S27" s="187"/>
      <c r="T27" s="187"/>
      <c r="U27" s="187"/>
      <c r="V27" s="187"/>
      <c r="W27" s="187"/>
      <c r="X27" s="187"/>
      <c r="Y27" s="187"/>
      <c r="Z27" s="187"/>
      <c r="AA27" s="187"/>
      <c r="AB27" s="187"/>
    </row>
    <row r="28" spans="1:28" ht="60.75" customHeight="1">
      <c r="A28" s="143" t="s">
        <v>118</v>
      </c>
      <c r="B28" s="162" t="s">
        <v>119</v>
      </c>
      <c r="C28" s="162" t="s">
        <v>126</v>
      </c>
      <c r="D28" s="143" t="s">
        <v>120</v>
      </c>
      <c r="E28" s="143" t="s">
        <v>125</v>
      </c>
      <c r="F28" s="102" t="s">
        <v>127</v>
      </c>
      <c r="G28" s="130">
        <v>1</v>
      </c>
      <c r="H28" s="125">
        <v>1</v>
      </c>
      <c r="I28" s="97"/>
      <c r="J28" s="125">
        <v>0</v>
      </c>
      <c r="K28" s="97"/>
      <c r="L28" s="131">
        <f t="shared" si="0"/>
        <v>1</v>
      </c>
      <c r="M28" s="97"/>
      <c r="N28" s="124">
        <f t="shared" si="1"/>
        <v>1</v>
      </c>
      <c r="O28" s="119" t="s">
        <v>217</v>
      </c>
    </row>
    <row r="29" spans="1:28" ht="41.25" customHeight="1">
      <c r="A29" s="144"/>
      <c r="B29" s="162"/>
      <c r="C29" s="162"/>
      <c r="D29" s="145"/>
      <c r="E29" s="145"/>
      <c r="F29" s="102" t="s">
        <v>128</v>
      </c>
      <c r="G29" s="130">
        <v>1</v>
      </c>
      <c r="H29" s="125">
        <v>0</v>
      </c>
      <c r="I29" s="97"/>
      <c r="J29" s="125"/>
      <c r="K29" s="97"/>
      <c r="L29" s="131">
        <f t="shared" si="0"/>
        <v>0</v>
      </c>
      <c r="M29" s="97"/>
      <c r="N29" s="124">
        <f t="shared" si="1"/>
        <v>0</v>
      </c>
      <c r="O29" s="120" t="s">
        <v>219</v>
      </c>
    </row>
    <row r="30" spans="1:28" ht="66.75" customHeight="1">
      <c r="A30" s="144"/>
      <c r="B30" s="162"/>
      <c r="C30" s="162"/>
      <c r="D30" s="103" t="s">
        <v>121</v>
      </c>
      <c r="E30" s="102" t="s">
        <v>132</v>
      </c>
      <c r="F30" s="102" t="s">
        <v>133</v>
      </c>
      <c r="G30" s="125">
        <v>0.25</v>
      </c>
      <c r="H30" s="125">
        <v>0.5</v>
      </c>
      <c r="I30" s="97"/>
      <c r="J30" s="125"/>
      <c r="K30" s="97"/>
      <c r="L30" s="131">
        <f t="shared" si="0"/>
        <v>0.5</v>
      </c>
      <c r="M30" s="97"/>
      <c r="N30" s="124">
        <f t="shared" si="1"/>
        <v>0.5</v>
      </c>
      <c r="O30" s="120" t="s">
        <v>218</v>
      </c>
    </row>
    <row r="31" spans="1:28" ht="66.75" customHeight="1">
      <c r="A31" s="144"/>
      <c r="B31" s="162"/>
      <c r="C31" s="162"/>
      <c r="D31" s="163" t="s">
        <v>122</v>
      </c>
      <c r="E31" s="143" t="s">
        <v>129</v>
      </c>
      <c r="F31" s="102" t="s">
        <v>130</v>
      </c>
      <c r="G31" s="132">
        <v>24</v>
      </c>
      <c r="H31" s="125">
        <v>0.79</v>
      </c>
      <c r="I31" s="97"/>
      <c r="J31" s="125">
        <v>0</v>
      </c>
      <c r="K31" s="97"/>
      <c r="L31" s="131">
        <f t="shared" si="0"/>
        <v>0.79</v>
      </c>
      <c r="M31" s="97"/>
      <c r="N31" s="124">
        <f t="shared" si="1"/>
        <v>0.79</v>
      </c>
      <c r="O31" s="119" t="s">
        <v>220</v>
      </c>
    </row>
    <row r="32" spans="1:28" ht="82.5" customHeight="1">
      <c r="A32" s="144"/>
      <c r="B32" s="162"/>
      <c r="C32" s="162"/>
      <c r="D32" s="164"/>
      <c r="E32" s="145"/>
      <c r="F32" s="102" t="s">
        <v>131</v>
      </c>
      <c r="G32" s="132">
        <v>2</v>
      </c>
      <c r="H32" s="125">
        <v>0</v>
      </c>
      <c r="I32" s="97"/>
      <c r="J32" s="125">
        <v>0</v>
      </c>
      <c r="K32" s="97"/>
      <c r="L32" s="131">
        <f t="shared" si="0"/>
        <v>0</v>
      </c>
      <c r="M32" s="97"/>
      <c r="N32" s="124">
        <f t="shared" si="1"/>
        <v>0</v>
      </c>
      <c r="O32" s="120" t="s">
        <v>221</v>
      </c>
    </row>
    <row r="33" spans="1:15" ht="55.5" customHeight="1">
      <c r="A33" s="144"/>
      <c r="B33" s="162"/>
      <c r="C33" s="162"/>
      <c r="D33" s="101" t="s">
        <v>123</v>
      </c>
      <c r="E33" s="101" t="s">
        <v>134</v>
      </c>
      <c r="F33" s="102" t="s">
        <v>135</v>
      </c>
      <c r="G33" s="132">
        <v>1</v>
      </c>
      <c r="H33" s="125">
        <v>1</v>
      </c>
      <c r="I33" s="97"/>
      <c r="J33" s="125">
        <v>0</v>
      </c>
      <c r="K33" s="97"/>
      <c r="L33" s="131">
        <f t="shared" si="0"/>
        <v>1</v>
      </c>
      <c r="M33" s="97"/>
      <c r="N33" s="124">
        <f t="shared" si="1"/>
        <v>1</v>
      </c>
      <c r="O33" s="120" t="s">
        <v>222</v>
      </c>
    </row>
    <row r="34" spans="1:15" ht="53.25" customHeight="1">
      <c r="A34" s="144"/>
      <c r="B34" s="143" t="s">
        <v>137</v>
      </c>
      <c r="C34" s="143" t="s">
        <v>136</v>
      </c>
      <c r="D34" s="143" t="s">
        <v>138</v>
      </c>
      <c r="E34" s="143" t="s">
        <v>139</v>
      </c>
      <c r="F34" s="104" t="s">
        <v>140</v>
      </c>
      <c r="G34" s="125">
        <v>0.25</v>
      </c>
      <c r="H34" s="125">
        <v>0.5</v>
      </c>
      <c r="I34" s="97"/>
      <c r="J34" s="125">
        <v>0</v>
      </c>
      <c r="K34" s="97"/>
      <c r="L34" s="131">
        <f t="shared" si="0"/>
        <v>0.5</v>
      </c>
      <c r="M34" s="97"/>
      <c r="N34" s="124">
        <f t="shared" si="1"/>
        <v>0.5</v>
      </c>
      <c r="O34" s="120" t="s">
        <v>223</v>
      </c>
    </row>
    <row r="35" spans="1:15" ht="45.75" customHeight="1">
      <c r="A35" s="144"/>
      <c r="B35" s="144"/>
      <c r="C35" s="144"/>
      <c r="D35" s="145"/>
      <c r="E35" s="145"/>
      <c r="F35" s="115" t="s">
        <v>141</v>
      </c>
      <c r="G35" s="132">
        <v>1</v>
      </c>
      <c r="H35" s="125">
        <v>1</v>
      </c>
      <c r="I35" s="97"/>
      <c r="J35" s="125">
        <v>0</v>
      </c>
      <c r="K35" s="97"/>
      <c r="L35" s="131">
        <f t="shared" si="0"/>
        <v>1</v>
      </c>
      <c r="M35" s="97"/>
      <c r="N35" s="124">
        <f t="shared" si="1"/>
        <v>1</v>
      </c>
      <c r="O35" s="120" t="s">
        <v>224</v>
      </c>
    </row>
    <row r="36" spans="1:15" ht="51">
      <c r="A36" s="144"/>
      <c r="B36" s="144"/>
      <c r="C36" s="144"/>
      <c r="D36" s="101" t="s">
        <v>142</v>
      </c>
      <c r="E36" s="101" t="s">
        <v>143</v>
      </c>
      <c r="F36" s="115" t="s">
        <v>144</v>
      </c>
      <c r="G36" s="125">
        <v>0.25</v>
      </c>
      <c r="H36" s="125">
        <v>0.5</v>
      </c>
      <c r="I36" s="97"/>
      <c r="J36" s="125">
        <v>0</v>
      </c>
      <c r="K36" s="97"/>
      <c r="L36" s="131">
        <f t="shared" si="0"/>
        <v>0.5</v>
      </c>
      <c r="M36" s="97"/>
      <c r="N36" s="124">
        <f t="shared" si="1"/>
        <v>0.5</v>
      </c>
      <c r="O36" s="120" t="s">
        <v>225</v>
      </c>
    </row>
    <row r="37" spans="1:15" ht="50.25" customHeight="1">
      <c r="A37" s="144"/>
      <c r="B37" s="144"/>
      <c r="C37" s="144"/>
      <c r="D37" s="146" t="s">
        <v>145</v>
      </c>
      <c r="E37" s="143" t="s">
        <v>146</v>
      </c>
      <c r="F37" s="102" t="s">
        <v>147</v>
      </c>
      <c r="G37" s="132">
        <v>12</v>
      </c>
      <c r="H37" s="125">
        <v>0.5</v>
      </c>
      <c r="I37" s="97"/>
      <c r="J37" s="125">
        <v>0</v>
      </c>
      <c r="K37" s="97"/>
      <c r="L37" s="131">
        <f t="shared" si="0"/>
        <v>0.5</v>
      </c>
      <c r="M37" s="97"/>
      <c r="N37" s="124">
        <f t="shared" si="1"/>
        <v>0.5</v>
      </c>
      <c r="O37" s="119" t="s">
        <v>226</v>
      </c>
    </row>
    <row r="38" spans="1:15" ht="39" customHeight="1">
      <c r="A38" s="144"/>
      <c r="B38" s="144"/>
      <c r="C38" s="144"/>
      <c r="D38" s="147"/>
      <c r="E38" s="144"/>
      <c r="F38" s="102" t="s">
        <v>148</v>
      </c>
      <c r="G38" s="125">
        <v>0.25</v>
      </c>
      <c r="H38" s="125">
        <v>0.5</v>
      </c>
      <c r="I38" s="97"/>
      <c r="J38" s="125">
        <v>0</v>
      </c>
      <c r="K38" s="97"/>
      <c r="L38" s="131">
        <f t="shared" si="0"/>
        <v>0.5</v>
      </c>
      <c r="M38" s="97"/>
      <c r="N38" s="124">
        <f t="shared" si="1"/>
        <v>0.5</v>
      </c>
      <c r="O38" s="120" t="s">
        <v>227</v>
      </c>
    </row>
    <row r="39" spans="1:15" ht="50.25" customHeight="1">
      <c r="A39" s="144"/>
      <c r="B39" s="144"/>
      <c r="C39" s="144"/>
      <c r="D39" s="148"/>
      <c r="E39" s="145"/>
      <c r="F39" s="102" t="s">
        <v>149</v>
      </c>
      <c r="G39" s="132">
        <v>3</v>
      </c>
      <c r="H39" s="125">
        <v>0.33329999999999999</v>
      </c>
      <c r="I39" s="97"/>
      <c r="J39" s="125">
        <v>0</v>
      </c>
      <c r="K39" s="97"/>
      <c r="L39" s="131">
        <f t="shared" si="0"/>
        <v>0.33329999999999999</v>
      </c>
      <c r="M39" s="97"/>
      <c r="N39" s="124">
        <f t="shared" si="1"/>
        <v>0.33329999999999999</v>
      </c>
      <c r="O39" s="120" t="s">
        <v>228</v>
      </c>
    </row>
    <row r="40" spans="1:15" ht="127.5">
      <c r="A40" s="144"/>
      <c r="B40" s="144"/>
      <c r="C40" s="144"/>
      <c r="D40" s="143" t="s">
        <v>150</v>
      </c>
      <c r="E40" s="143" t="s">
        <v>151</v>
      </c>
      <c r="F40" s="102" t="s">
        <v>152</v>
      </c>
      <c r="G40" s="125">
        <v>0.25</v>
      </c>
      <c r="H40" s="125">
        <v>0.5</v>
      </c>
      <c r="I40" s="97"/>
      <c r="J40" s="125">
        <v>0</v>
      </c>
      <c r="K40" s="97"/>
      <c r="L40" s="131">
        <f t="shared" si="0"/>
        <v>0.5</v>
      </c>
      <c r="M40" s="97"/>
      <c r="N40" s="124">
        <f t="shared" si="1"/>
        <v>0.5</v>
      </c>
      <c r="O40" s="120" t="s">
        <v>229</v>
      </c>
    </row>
    <row r="41" spans="1:15" ht="26.25">
      <c r="A41" s="144"/>
      <c r="B41" s="144"/>
      <c r="C41" s="144"/>
      <c r="D41" s="144"/>
      <c r="E41" s="144"/>
      <c r="F41" s="104" t="s">
        <v>153</v>
      </c>
      <c r="G41" s="132">
        <v>1</v>
      </c>
      <c r="H41" s="125">
        <v>0</v>
      </c>
      <c r="I41" s="97"/>
      <c r="J41" s="125">
        <v>0</v>
      </c>
      <c r="K41" s="97"/>
      <c r="L41" s="131">
        <f t="shared" si="0"/>
        <v>0</v>
      </c>
      <c r="M41" s="97"/>
      <c r="N41" s="124">
        <f t="shared" si="1"/>
        <v>0</v>
      </c>
      <c r="O41" s="120" t="s">
        <v>230</v>
      </c>
    </row>
    <row r="42" spans="1:15" ht="51">
      <c r="A42" s="145"/>
      <c r="B42" s="145"/>
      <c r="C42" s="145"/>
      <c r="D42" s="145"/>
      <c r="E42" s="145"/>
      <c r="F42" s="104" t="s">
        <v>154</v>
      </c>
      <c r="G42" s="125">
        <v>0.25</v>
      </c>
      <c r="H42" s="125">
        <v>0.5</v>
      </c>
      <c r="I42" s="97"/>
      <c r="J42" s="125">
        <v>0</v>
      </c>
      <c r="K42" s="97"/>
      <c r="L42" s="131">
        <f t="shared" si="0"/>
        <v>0.5</v>
      </c>
      <c r="M42" s="97"/>
      <c r="N42" s="124">
        <f t="shared" si="1"/>
        <v>0.5</v>
      </c>
      <c r="O42" s="120" t="s">
        <v>231</v>
      </c>
    </row>
    <row r="43" spans="1:15" ht="72.75" customHeight="1">
      <c r="A43" s="150" t="s">
        <v>155</v>
      </c>
      <c r="B43" s="150" t="s">
        <v>156</v>
      </c>
      <c r="C43" s="150" t="s">
        <v>157</v>
      </c>
      <c r="D43" s="150" t="s">
        <v>158</v>
      </c>
      <c r="E43" s="107" t="s">
        <v>159</v>
      </c>
      <c r="F43" s="116" t="s">
        <v>160</v>
      </c>
      <c r="G43" s="125">
        <v>0.25</v>
      </c>
      <c r="H43" s="125">
        <v>0.5</v>
      </c>
      <c r="I43" s="97"/>
      <c r="J43" s="125">
        <v>0</v>
      </c>
      <c r="K43" s="97"/>
      <c r="L43" s="131">
        <f t="shared" si="0"/>
        <v>0.5</v>
      </c>
      <c r="M43" s="97"/>
      <c r="N43" s="124">
        <f t="shared" si="1"/>
        <v>0.5</v>
      </c>
      <c r="O43" s="120" t="s">
        <v>232</v>
      </c>
    </row>
    <row r="44" spans="1:15" ht="191.25">
      <c r="A44" s="151"/>
      <c r="B44" s="151"/>
      <c r="C44" s="151"/>
      <c r="D44" s="151"/>
      <c r="E44" s="150" t="s">
        <v>161</v>
      </c>
      <c r="F44" s="123" t="s">
        <v>216</v>
      </c>
      <c r="G44" s="132">
        <v>2</v>
      </c>
      <c r="H44" s="125">
        <v>0.5</v>
      </c>
      <c r="I44" s="97"/>
      <c r="J44" s="125">
        <v>0</v>
      </c>
      <c r="K44" s="97"/>
      <c r="L44" s="131">
        <f t="shared" si="0"/>
        <v>0.5</v>
      </c>
      <c r="M44" s="97"/>
      <c r="N44" s="124">
        <f t="shared" si="1"/>
        <v>0.5</v>
      </c>
      <c r="O44" s="120" t="s">
        <v>233</v>
      </c>
    </row>
    <row r="45" spans="1:15" ht="114.75">
      <c r="A45" s="151"/>
      <c r="B45" s="151"/>
      <c r="C45" s="151"/>
      <c r="D45" s="152"/>
      <c r="E45" s="152"/>
      <c r="F45" s="116" t="s">
        <v>162</v>
      </c>
      <c r="G45" s="125">
        <v>0.25</v>
      </c>
      <c r="H45" s="125">
        <v>0.5</v>
      </c>
      <c r="I45" s="97"/>
      <c r="J45" s="125">
        <v>0</v>
      </c>
      <c r="K45" s="97"/>
      <c r="L45" s="131">
        <f t="shared" si="0"/>
        <v>0.5</v>
      </c>
      <c r="M45" s="97"/>
      <c r="N45" s="124">
        <f t="shared" si="1"/>
        <v>0.5</v>
      </c>
      <c r="O45" s="120" t="s">
        <v>234</v>
      </c>
    </row>
    <row r="46" spans="1:15" ht="76.5">
      <c r="A46" s="151"/>
      <c r="B46" s="151"/>
      <c r="C46" s="151"/>
      <c r="D46" s="149" t="s">
        <v>163</v>
      </c>
      <c r="E46" s="149" t="s">
        <v>164</v>
      </c>
      <c r="F46" s="116" t="s">
        <v>165</v>
      </c>
      <c r="G46" s="132">
        <v>2</v>
      </c>
      <c r="H46" s="125">
        <v>1</v>
      </c>
      <c r="I46" s="97"/>
      <c r="J46" s="125">
        <v>0</v>
      </c>
      <c r="K46" s="97"/>
      <c r="L46" s="131">
        <f t="shared" si="0"/>
        <v>1</v>
      </c>
      <c r="M46" s="97"/>
      <c r="N46" s="124">
        <f t="shared" si="1"/>
        <v>1</v>
      </c>
      <c r="O46" s="120" t="s">
        <v>235</v>
      </c>
    </row>
    <row r="47" spans="1:15" ht="51">
      <c r="A47" s="151"/>
      <c r="B47" s="151"/>
      <c r="C47" s="151"/>
      <c r="D47" s="149"/>
      <c r="E47" s="149"/>
      <c r="F47" s="116" t="s">
        <v>166</v>
      </c>
      <c r="G47" s="125">
        <v>0.25</v>
      </c>
      <c r="H47" s="125">
        <v>0.5</v>
      </c>
      <c r="I47" s="97"/>
      <c r="J47" s="125">
        <v>0</v>
      </c>
      <c r="K47" s="97"/>
      <c r="L47" s="131">
        <f t="shared" si="0"/>
        <v>0.5</v>
      </c>
      <c r="M47" s="97"/>
      <c r="N47" s="124">
        <f t="shared" si="1"/>
        <v>0.5</v>
      </c>
      <c r="O47" s="120" t="s">
        <v>236</v>
      </c>
    </row>
    <row r="48" spans="1:15" ht="45" customHeight="1">
      <c r="A48" s="152"/>
      <c r="B48" s="152"/>
      <c r="C48" s="152"/>
      <c r="D48" s="149"/>
      <c r="E48" s="149"/>
      <c r="F48" s="116" t="s">
        <v>167</v>
      </c>
      <c r="G48" s="125">
        <v>0.25</v>
      </c>
      <c r="H48" s="125">
        <v>0.5</v>
      </c>
      <c r="I48" s="97"/>
      <c r="J48" s="125">
        <v>0</v>
      </c>
      <c r="K48" s="97"/>
      <c r="L48" s="131">
        <f t="shared" si="0"/>
        <v>0.5</v>
      </c>
      <c r="M48" s="97"/>
      <c r="N48" s="124">
        <f t="shared" si="1"/>
        <v>0.5</v>
      </c>
      <c r="O48" s="120" t="s">
        <v>237</v>
      </c>
    </row>
    <row r="49" spans="1:15" ht="21" customHeight="1">
      <c r="A49" s="109"/>
      <c r="B49" s="109"/>
      <c r="C49" s="110"/>
      <c r="D49" s="111"/>
      <c r="E49" s="110"/>
      <c r="F49" s="111"/>
      <c r="G49" s="126"/>
      <c r="H49" s="128"/>
      <c r="I49" s="17"/>
      <c r="J49" s="128"/>
      <c r="K49" s="17"/>
      <c r="L49" s="17"/>
      <c r="M49" s="17"/>
      <c r="N49" s="128"/>
      <c r="O49" s="121"/>
    </row>
    <row r="50" spans="1:15">
      <c r="A50" s="109"/>
      <c r="B50" s="109"/>
      <c r="C50" s="110"/>
      <c r="D50" s="17"/>
      <c r="E50" s="17"/>
      <c r="F50" s="111"/>
      <c r="G50" s="126"/>
      <c r="H50" s="128"/>
      <c r="I50" s="17"/>
      <c r="J50" s="128"/>
      <c r="K50" s="17"/>
      <c r="L50" s="17"/>
      <c r="M50" s="17"/>
      <c r="N50" s="128"/>
      <c r="O50" s="121"/>
    </row>
    <row r="51" spans="1:15">
      <c r="A51" s="109"/>
      <c r="B51" s="109"/>
      <c r="C51" s="110"/>
      <c r="D51" s="17"/>
      <c r="E51" s="17"/>
      <c r="F51" s="111"/>
      <c r="G51" s="126"/>
      <c r="H51" s="128"/>
      <c r="I51" s="17"/>
      <c r="J51" s="128"/>
      <c r="K51" s="17"/>
      <c r="L51" s="17"/>
      <c r="M51" s="17"/>
      <c r="N51" s="128"/>
      <c r="O51" s="121"/>
    </row>
    <row r="52" spans="1:15">
      <c r="A52" s="109"/>
      <c r="B52" s="109"/>
      <c r="C52" s="110"/>
      <c r="D52" s="17"/>
      <c r="E52" s="17"/>
      <c r="F52" s="111"/>
      <c r="G52" s="126"/>
      <c r="H52" s="128"/>
      <c r="I52" s="17"/>
      <c r="J52" s="128"/>
      <c r="K52" s="17"/>
      <c r="L52" s="17"/>
      <c r="M52" s="17"/>
      <c r="N52" s="128"/>
      <c r="O52" s="121"/>
    </row>
    <row r="53" spans="1:15">
      <c r="A53" s="109"/>
      <c r="B53" s="109"/>
      <c r="C53" s="110"/>
      <c r="D53" s="17"/>
      <c r="E53" s="17"/>
      <c r="F53" s="111"/>
      <c r="G53" s="126"/>
      <c r="H53" s="128"/>
      <c r="I53" s="17"/>
      <c r="J53" s="128"/>
      <c r="K53" s="17"/>
      <c r="L53" s="17"/>
      <c r="M53" s="17"/>
      <c r="N53" s="128"/>
      <c r="O53" s="121"/>
    </row>
    <row r="54" spans="1:15">
      <c r="A54" s="109"/>
      <c r="B54" s="109"/>
      <c r="C54" s="110"/>
      <c r="D54" s="17"/>
      <c r="E54" s="17"/>
      <c r="F54" s="111"/>
      <c r="G54" s="126"/>
      <c r="H54" s="128"/>
      <c r="I54" s="17"/>
      <c r="J54" s="128"/>
      <c r="K54" s="17"/>
      <c r="L54" s="17"/>
      <c r="M54" s="17"/>
      <c r="N54" s="128"/>
      <c r="O54" s="112"/>
    </row>
    <row r="55" spans="1:15">
      <c r="A55" s="109"/>
      <c r="B55" s="109"/>
      <c r="C55" s="110"/>
      <c r="D55" s="17"/>
      <c r="E55" s="17"/>
      <c r="F55" s="111"/>
      <c r="G55" s="126"/>
      <c r="H55" s="128"/>
      <c r="I55" s="17"/>
      <c r="J55" s="128"/>
      <c r="K55" s="17"/>
      <c r="L55" s="17"/>
      <c r="M55" s="17"/>
      <c r="N55" s="128"/>
      <c r="O55" s="112"/>
    </row>
    <row r="56" spans="1:15">
      <c r="A56" s="109"/>
      <c r="B56" s="109"/>
      <c r="C56" s="110"/>
      <c r="D56" s="17"/>
      <c r="E56" s="17"/>
      <c r="F56" s="111"/>
      <c r="G56" s="126"/>
      <c r="H56" s="128"/>
      <c r="I56" s="17"/>
      <c r="J56" s="128"/>
      <c r="K56" s="17"/>
      <c r="L56" s="17"/>
      <c r="M56" s="17"/>
      <c r="N56" s="128"/>
      <c r="O56" s="112"/>
    </row>
  </sheetData>
  <mergeCells count="46">
    <mergeCell ref="E21:E27"/>
    <mergeCell ref="D21:D27"/>
    <mergeCell ref="C21:C27"/>
    <mergeCell ref="A5:A18"/>
    <mergeCell ref="A19:A20"/>
    <mergeCell ref="B19:B20"/>
    <mergeCell ref="C19:C20"/>
    <mergeCell ref="D19:D20"/>
    <mergeCell ref="C5:C7"/>
    <mergeCell ref="D5:D7"/>
    <mergeCell ref="D16:D18"/>
    <mergeCell ref="C13:C15"/>
    <mergeCell ref="A1:N3"/>
    <mergeCell ref="E28:E29"/>
    <mergeCell ref="C28:C33"/>
    <mergeCell ref="D28:D29"/>
    <mergeCell ref="D31:D32"/>
    <mergeCell ref="E31:E32"/>
    <mergeCell ref="B28:B33"/>
    <mergeCell ref="E17:E18"/>
    <mergeCell ref="B5:B18"/>
    <mergeCell ref="C17:C18"/>
    <mergeCell ref="E6:E7"/>
    <mergeCell ref="E8:E12"/>
    <mergeCell ref="B21:B27"/>
    <mergeCell ref="A21:A27"/>
    <mergeCell ref="E14:E15"/>
    <mergeCell ref="D13:D15"/>
    <mergeCell ref="E34:E35"/>
    <mergeCell ref="D37:D39"/>
    <mergeCell ref="E46:E48"/>
    <mergeCell ref="D46:D48"/>
    <mergeCell ref="A43:A48"/>
    <mergeCell ref="B43:B48"/>
    <mergeCell ref="C43:C48"/>
    <mergeCell ref="D43:D45"/>
    <mergeCell ref="E44:E45"/>
    <mergeCell ref="E37:E39"/>
    <mergeCell ref="D40:D42"/>
    <mergeCell ref="E40:E42"/>
    <mergeCell ref="C34:C42"/>
    <mergeCell ref="D8:D12"/>
    <mergeCell ref="C8:C12"/>
    <mergeCell ref="B34:B42"/>
    <mergeCell ref="A28:A42"/>
    <mergeCell ref="D34:D35"/>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71" t="s">
        <v>11</v>
      </c>
      <c r="B1" s="172"/>
      <c r="C1" s="172"/>
      <c r="D1" s="172"/>
      <c r="E1" s="172"/>
      <c r="F1" s="172"/>
      <c r="G1" s="172"/>
      <c r="H1" s="172"/>
      <c r="I1" s="172"/>
      <c r="J1" s="172"/>
      <c r="K1" s="172"/>
      <c r="L1" s="172"/>
      <c r="M1" s="172"/>
      <c r="N1" s="172"/>
      <c r="O1" s="172"/>
      <c r="P1" s="172"/>
      <c r="Q1" s="172"/>
      <c r="R1" s="172"/>
      <c r="S1" s="172"/>
      <c r="T1" s="172"/>
      <c r="U1" s="172"/>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173" t="s">
        <v>11</v>
      </c>
      <c r="B1" s="173"/>
      <c r="C1" s="173"/>
      <c r="D1" s="173"/>
      <c r="E1" s="173"/>
      <c r="F1" s="173"/>
      <c r="G1" s="173"/>
      <c r="H1" s="173"/>
      <c r="I1" s="173"/>
      <c r="J1" s="173"/>
      <c r="K1" s="173"/>
      <c r="L1" s="173"/>
      <c r="M1" s="173"/>
      <c r="N1" s="173"/>
      <c r="O1" s="173"/>
      <c r="P1" s="173"/>
      <c r="Q1" s="173"/>
      <c r="R1" s="173"/>
      <c r="S1" s="173"/>
      <c r="T1" s="173"/>
      <c r="U1" s="173"/>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74" t="s">
        <v>23</v>
      </c>
      <c r="B3" s="174"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76" t="s">
        <v>102</v>
      </c>
      <c r="AC3" s="25"/>
    </row>
    <row r="4" spans="1:33" ht="150" customHeight="1" thickBot="1">
      <c r="A4" s="174"/>
      <c r="B4" s="174"/>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77"/>
      <c r="X4" s="87">
        <f>+T3+T4</f>
        <v>0.72</v>
      </c>
      <c r="Y4" s="92">
        <v>36</v>
      </c>
    </row>
    <row r="5" spans="1:33" s="2" customFormat="1" ht="168" customHeight="1" thickBot="1">
      <c r="A5" s="174"/>
      <c r="B5" s="174"/>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74" t="s">
        <v>27</v>
      </c>
      <c r="B6" s="174"/>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78" t="s">
        <v>103</v>
      </c>
      <c r="X6" s="17"/>
      <c r="Y6" s="94"/>
      <c r="Z6" s="17"/>
      <c r="AB6" s="64"/>
    </row>
    <row r="7" spans="1:33" ht="162.75" customHeight="1" thickBot="1">
      <c r="A7" s="174"/>
      <c r="B7" s="174"/>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79"/>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74" t="s">
        <v>30</v>
      </c>
      <c r="B10" s="174" t="s">
        <v>70</v>
      </c>
      <c r="C10" s="175"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80" t="s">
        <v>107</v>
      </c>
      <c r="X10" s="90"/>
      <c r="Y10" s="92"/>
      <c r="Z10" s="28" t="s">
        <v>87</v>
      </c>
    </row>
    <row r="11" spans="1:33" ht="74.25" customHeight="1">
      <c r="A11" s="174"/>
      <c r="B11" s="174"/>
      <c r="C11" s="175"/>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181"/>
      <c r="X11" s="91"/>
      <c r="Y11" s="92"/>
      <c r="Z11" s="27" t="s">
        <v>33</v>
      </c>
    </row>
    <row r="12" spans="1:33" ht="138" customHeight="1" thickBot="1">
      <c r="A12" s="174"/>
      <c r="B12" s="174"/>
      <c r="C12" s="175"/>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182"/>
      <c r="X12" s="86">
        <f>+T10+T11+T12</f>
        <v>1.08</v>
      </c>
      <c r="Y12" s="92">
        <v>36</v>
      </c>
    </row>
    <row r="13" spans="1:33" ht="93.75" customHeight="1">
      <c r="A13" s="174" t="s">
        <v>31</v>
      </c>
      <c r="B13" s="174"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183" t="s">
        <v>108</v>
      </c>
      <c r="Y13" s="92"/>
    </row>
    <row r="14" spans="1:33" ht="122.25" customHeight="1">
      <c r="A14" s="174"/>
      <c r="B14" s="174"/>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184"/>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185"/>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185"/>
      <c r="Y16" s="92"/>
    </row>
    <row r="17" spans="1:25" ht="102.75" customHeight="1" thickBot="1">
      <c r="A17" s="174" t="s">
        <v>34</v>
      </c>
      <c r="B17" s="174"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186"/>
      <c r="X17" s="86">
        <f>+T13+T14+T15+T16+T17</f>
        <v>1.7999999999999998</v>
      </c>
      <c r="Y17" s="92">
        <v>36</v>
      </c>
    </row>
    <row r="18" spans="1:25" ht="114" customHeight="1" thickBot="1">
      <c r="A18" s="174"/>
      <c r="B18" s="174"/>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3:A14"/>
    <mergeCell ref="B13:B14"/>
    <mergeCell ref="A17:A18"/>
    <mergeCell ref="B17:B18"/>
    <mergeCell ref="W3:W4"/>
    <mergeCell ref="W6:W7"/>
    <mergeCell ref="W10:W12"/>
    <mergeCell ref="W13:W17"/>
    <mergeCell ref="A1:U1"/>
    <mergeCell ref="A3:A5"/>
    <mergeCell ref="B3:B7"/>
    <mergeCell ref="A6:A7"/>
    <mergeCell ref="A10:A12"/>
    <mergeCell ref="B10:B12"/>
    <mergeCell ref="C10:C12"/>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xl/worksheets/sheet4.xml><?xml version="1.0" encoding="utf-8"?>
<worksheet xmlns="http://schemas.openxmlformats.org/spreadsheetml/2006/main" xmlns:r="http://schemas.openxmlformats.org/officeDocument/2006/relationships">
  <dimension ref="A1:AB56"/>
  <sheetViews>
    <sheetView tabSelected="1" topLeftCell="D57" workbookViewId="0">
      <pane xSplit="1" topLeftCell="E1" activePane="topRight" state="frozen"/>
      <selection activeCell="D1" sqref="D1"/>
      <selection pane="topRight" activeCell="F4" sqref="F4:O27"/>
    </sheetView>
  </sheetViews>
  <sheetFormatPr baseColWidth="10" defaultColWidth="8.28515625" defaultRowHeight="15"/>
  <cols>
    <col min="1" max="1" width="21.28515625" style="1" customWidth="1"/>
    <col min="2" max="2" width="32.28515625" style="1" customWidth="1"/>
    <col min="3" max="3" width="17.85546875" style="1" hidden="1" customWidth="1"/>
    <col min="4" max="4" width="17.7109375" style="1" customWidth="1"/>
    <col min="5" max="5" width="26.5703125" style="1" customWidth="1"/>
    <col min="6" max="6" width="37.28515625" style="2" customWidth="1"/>
    <col min="7" max="7" width="11" style="127" customWidth="1"/>
    <col min="8" max="8" width="14.28515625" style="129" customWidth="1"/>
    <col min="9" max="9" width="5" style="1" customWidth="1"/>
    <col min="10" max="10" width="11.42578125" style="129" customWidth="1"/>
    <col min="11" max="11" width="8.140625" style="1" customWidth="1"/>
    <col min="12" max="12" width="13.7109375" style="1" customWidth="1"/>
    <col min="13" max="13" width="6.7109375" style="1" customWidth="1"/>
    <col min="14" max="14" width="11.5703125" style="129" customWidth="1"/>
    <col min="15" max="15" width="91" style="1" customWidth="1"/>
    <col min="16" max="16384" width="8.28515625" style="1"/>
  </cols>
  <sheetData>
    <row r="1" spans="1:28">
      <c r="A1" s="153"/>
      <c r="B1" s="154"/>
      <c r="C1" s="154"/>
      <c r="D1" s="154"/>
      <c r="E1" s="154"/>
      <c r="F1" s="154"/>
      <c r="G1" s="154"/>
      <c r="H1" s="154"/>
      <c r="I1" s="154"/>
      <c r="J1" s="154"/>
      <c r="K1" s="154"/>
      <c r="L1" s="154"/>
      <c r="M1" s="154"/>
      <c r="N1" s="155"/>
      <c r="O1" s="98" t="s">
        <v>113</v>
      </c>
      <c r="Q1"/>
    </row>
    <row r="2" spans="1:28">
      <c r="A2" s="156"/>
      <c r="B2" s="157"/>
      <c r="C2" s="157"/>
      <c r="D2" s="157"/>
      <c r="E2" s="157"/>
      <c r="F2" s="157"/>
      <c r="G2" s="157"/>
      <c r="H2" s="157"/>
      <c r="I2" s="157"/>
      <c r="J2" s="157"/>
      <c r="K2" s="157"/>
      <c r="L2" s="157"/>
      <c r="M2" s="157"/>
      <c r="N2" s="158"/>
      <c r="O2" s="98" t="s">
        <v>116</v>
      </c>
    </row>
    <row r="3" spans="1:28" ht="18.75" customHeight="1">
      <c r="A3" s="159"/>
      <c r="B3" s="160"/>
      <c r="C3" s="160"/>
      <c r="D3" s="160"/>
      <c r="E3" s="160"/>
      <c r="F3" s="160"/>
      <c r="G3" s="160"/>
      <c r="H3" s="160"/>
      <c r="I3" s="160"/>
      <c r="J3" s="160"/>
      <c r="K3" s="160"/>
      <c r="L3" s="160"/>
      <c r="M3" s="160"/>
      <c r="N3" s="161"/>
      <c r="O3" s="98" t="s">
        <v>117</v>
      </c>
    </row>
    <row r="4" spans="1:28" s="2" customFormat="1" ht="42.75" customHeight="1">
      <c r="A4" s="108" t="s">
        <v>115</v>
      </c>
      <c r="B4" s="108" t="s">
        <v>114</v>
      </c>
      <c r="C4" s="108" t="s">
        <v>124</v>
      </c>
      <c r="D4" s="199" t="s">
        <v>110</v>
      </c>
      <c r="E4" s="199" t="s">
        <v>1</v>
      </c>
      <c r="F4" s="199" t="s">
        <v>111</v>
      </c>
      <c r="G4" s="199" t="s">
        <v>3</v>
      </c>
      <c r="H4" s="200" t="s">
        <v>7</v>
      </c>
      <c r="I4" s="199" t="s">
        <v>5</v>
      </c>
      <c r="J4" s="200" t="s">
        <v>10</v>
      </c>
      <c r="K4" s="199" t="s">
        <v>5</v>
      </c>
      <c r="L4" s="199" t="s">
        <v>19</v>
      </c>
      <c r="M4" s="199" t="s">
        <v>5</v>
      </c>
      <c r="N4" s="200" t="s">
        <v>20</v>
      </c>
      <c r="O4" s="201" t="s">
        <v>112</v>
      </c>
      <c r="P4" s="1"/>
      <c r="Q4" s="1"/>
      <c r="R4" s="1"/>
      <c r="S4" s="1"/>
      <c r="T4" s="1"/>
      <c r="U4" s="1"/>
      <c r="V4" s="1"/>
      <c r="W4" s="1"/>
      <c r="X4" s="1"/>
      <c r="Y4" s="1"/>
      <c r="Z4" s="1"/>
      <c r="AA4" s="1"/>
      <c r="AB4" s="1"/>
    </row>
    <row r="5" spans="1:28" s="2" customFormat="1" ht="127.5" hidden="1">
      <c r="A5" s="140" t="s">
        <v>175</v>
      </c>
      <c r="B5" s="140" t="s">
        <v>176</v>
      </c>
      <c r="C5" s="140" t="s">
        <v>177</v>
      </c>
      <c r="D5" s="140" t="s">
        <v>178</v>
      </c>
      <c r="E5" s="135" t="s">
        <v>179</v>
      </c>
      <c r="F5" s="114" t="s">
        <v>181</v>
      </c>
      <c r="G5" s="133">
        <v>1</v>
      </c>
      <c r="H5" s="124">
        <v>0.94</v>
      </c>
      <c r="I5" s="96"/>
      <c r="J5" s="124">
        <v>0</v>
      </c>
      <c r="K5" s="96"/>
      <c r="L5" s="131">
        <f>H5+J5</f>
        <v>0.94</v>
      </c>
      <c r="M5" s="96"/>
      <c r="N5" s="124">
        <f>H5+J5</f>
        <v>0.94</v>
      </c>
      <c r="O5" s="118" t="s">
        <v>257</v>
      </c>
      <c r="P5" s="1"/>
      <c r="Q5" s="1"/>
      <c r="R5" s="1"/>
      <c r="S5" s="1"/>
      <c r="T5" s="1"/>
      <c r="U5" s="1"/>
      <c r="V5" s="1"/>
      <c r="W5" s="1"/>
      <c r="X5" s="1"/>
      <c r="Y5" s="1"/>
      <c r="Z5" s="1"/>
      <c r="AA5" s="1"/>
      <c r="AB5" s="1"/>
    </row>
    <row r="6" spans="1:28" s="2" customFormat="1" ht="63.75" hidden="1">
      <c r="A6" s="141"/>
      <c r="B6" s="141"/>
      <c r="C6" s="141"/>
      <c r="D6" s="141"/>
      <c r="E6" s="166" t="s">
        <v>180</v>
      </c>
      <c r="F6" s="114" t="s">
        <v>182</v>
      </c>
      <c r="G6" s="133">
        <v>1</v>
      </c>
      <c r="H6" s="124">
        <v>1</v>
      </c>
      <c r="I6" s="96"/>
      <c r="J6" s="124">
        <v>0</v>
      </c>
      <c r="K6" s="96"/>
      <c r="L6" s="131">
        <f t="shared" ref="L6:L48" si="0">H6+J6</f>
        <v>1</v>
      </c>
      <c r="M6" s="96"/>
      <c r="N6" s="124">
        <f t="shared" ref="N6:N48" si="1">H6+J6</f>
        <v>1</v>
      </c>
      <c r="O6" s="118" t="s">
        <v>258</v>
      </c>
      <c r="P6" s="1"/>
      <c r="Q6" s="1"/>
      <c r="R6" s="1"/>
      <c r="S6" s="1"/>
      <c r="T6" s="1"/>
      <c r="U6" s="1"/>
      <c r="V6" s="1"/>
      <c r="W6" s="1"/>
      <c r="X6" s="1"/>
      <c r="Y6" s="1"/>
      <c r="Z6" s="1"/>
      <c r="AA6" s="1"/>
      <c r="AB6" s="1"/>
    </row>
    <row r="7" spans="1:28" s="2" customFormat="1" ht="42.75" hidden="1" customHeight="1">
      <c r="A7" s="141"/>
      <c r="B7" s="141"/>
      <c r="C7" s="142"/>
      <c r="D7" s="142"/>
      <c r="E7" s="167"/>
      <c r="F7" s="114" t="s">
        <v>183</v>
      </c>
      <c r="G7" s="124">
        <v>0.25</v>
      </c>
      <c r="H7" s="124">
        <v>0.5</v>
      </c>
      <c r="I7" s="96"/>
      <c r="J7" s="124">
        <v>0</v>
      </c>
      <c r="K7" s="96"/>
      <c r="L7" s="131">
        <f t="shared" si="0"/>
        <v>0.5</v>
      </c>
      <c r="M7" s="96"/>
      <c r="N7" s="124">
        <f t="shared" si="1"/>
        <v>0.5</v>
      </c>
      <c r="O7" s="118" t="s">
        <v>259</v>
      </c>
      <c r="P7" s="1"/>
      <c r="Q7" s="1"/>
      <c r="R7" s="1"/>
      <c r="S7" s="1"/>
      <c r="T7" s="1"/>
      <c r="U7" s="1"/>
      <c r="V7" s="1"/>
      <c r="W7" s="1"/>
      <c r="X7" s="1"/>
      <c r="Y7" s="1"/>
      <c r="Z7" s="1"/>
      <c r="AA7" s="1"/>
      <c r="AB7" s="1"/>
    </row>
    <row r="8" spans="1:28" s="2" customFormat="1" ht="42" hidden="1" customHeight="1">
      <c r="A8" s="141"/>
      <c r="B8" s="141"/>
      <c r="C8" s="140" t="s">
        <v>184</v>
      </c>
      <c r="D8" s="140" t="s">
        <v>185</v>
      </c>
      <c r="E8" s="140" t="s">
        <v>186</v>
      </c>
      <c r="F8" s="114" t="s">
        <v>214</v>
      </c>
      <c r="G8" s="133">
        <v>1</v>
      </c>
      <c r="H8" s="124">
        <v>1</v>
      </c>
      <c r="I8" s="96"/>
      <c r="J8" s="124">
        <v>0</v>
      </c>
      <c r="K8" s="96"/>
      <c r="L8" s="131">
        <f t="shared" si="0"/>
        <v>1</v>
      </c>
      <c r="M8" s="96"/>
      <c r="N8" s="124">
        <f t="shared" si="1"/>
        <v>1</v>
      </c>
      <c r="O8" s="122" t="s">
        <v>260</v>
      </c>
      <c r="P8" s="1"/>
      <c r="Q8" s="1"/>
      <c r="R8" s="1"/>
      <c r="S8" s="1"/>
      <c r="T8" s="1"/>
      <c r="U8" s="1"/>
      <c r="V8" s="1"/>
      <c r="W8" s="1"/>
      <c r="X8" s="1"/>
      <c r="Y8" s="1"/>
      <c r="Z8" s="1"/>
      <c r="AA8" s="1"/>
      <c r="AB8" s="1"/>
    </row>
    <row r="9" spans="1:28" s="2" customFormat="1" ht="41.25" hidden="1" customHeight="1">
      <c r="A9" s="141"/>
      <c r="B9" s="141"/>
      <c r="C9" s="141"/>
      <c r="D9" s="141"/>
      <c r="E9" s="141"/>
      <c r="F9" s="114" t="s">
        <v>215</v>
      </c>
      <c r="G9" s="133">
        <v>1</v>
      </c>
      <c r="H9" s="124">
        <v>0</v>
      </c>
      <c r="I9" s="96"/>
      <c r="J9" s="124">
        <v>0</v>
      </c>
      <c r="K9" s="96"/>
      <c r="L9" s="131">
        <f t="shared" si="0"/>
        <v>0</v>
      </c>
      <c r="M9" s="96"/>
      <c r="N9" s="124">
        <f t="shared" si="1"/>
        <v>0</v>
      </c>
      <c r="O9" s="118" t="s">
        <v>261</v>
      </c>
      <c r="P9" s="1"/>
      <c r="Q9" s="1"/>
      <c r="R9" s="1"/>
      <c r="S9" s="1"/>
      <c r="T9" s="1"/>
      <c r="U9" s="1"/>
      <c r="V9" s="1"/>
      <c r="W9" s="1"/>
      <c r="X9" s="1"/>
      <c r="Y9" s="1"/>
      <c r="Z9" s="1"/>
      <c r="AA9" s="1"/>
      <c r="AB9" s="1"/>
    </row>
    <row r="10" spans="1:28" s="2" customFormat="1" ht="59.25" hidden="1" customHeight="1">
      <c r="A10" s="141"/>
      <c r="B10" s="141"/>
      <c r="C10" s="141"/>
      <c r="D10" s="141"/>
      <c r="E10" s="141"/>
      <c r="F10" s="114" t="s">
        <v>187</v>
      </c>
      <c r="G10" s="124">
        <v>0.25</v>
      </c>
      <c r="H10" s="124">
        <v>0.5</v>
      </c>
      <c r="I10" s="96"/>
      <c r="J10" s="124">
        <v>0</v>
      </c>
      <c r="K10" s="96"/>
      <c r="L10" s="131">
        <f t="shared" si="0"/>
        <v>0.5</v>
      </c>
      <c r="M10" s="96"/>
      <c r="N10" s="124">
        <f t="shared" si="1"/>
        <v>0.5</v>
      </c>
      <c r="O10" s="118" t="s">
        <v>262</v>
      </c>
      <c r="P10" s="1"/>
      <c r="Q10" s="1"/>
      <c r="R10" s="1"/>
      <c r="S10" s="1"/>
      <c r="T10" s="1"/>
      <c r="U10" s="1"/>
      <c r="V10" s="1"/>
      <c r="W10" s="1"/>
      <c r="X10" s="1"/>
      <c r="Y10" s="1"/>
      <c r="Z10" s="1"/>
      <c r="AA10" s="1"/>
      <c r="AB10" s="1"/>
    </row>
    <row r="11" spans="1:28" s="2" customFormat="1" ht="63" hidden="1" customHeight="1">
      <c r="A11" s="141"/>
      <c r="B11" s="141"/>
      <c r="C11" s="141"/>
      <c r="D11" s="141"/>
      <c r="E11" s="141"/>
      <c r="F11" s="114" t="s">
        <v>188</v>
      </c>
      <c r="G11" s="124">
        <v>0.25</v>
      </c>
      <c r="H11" s="124">
        <v>0.5</v>
      </c>
      <c r="I11" s="96"/>
      <c r="J11" s="124"/>
      <c r="K11" s="96"/>
      <c r="L11" s="131">
        <f t="shared" si="0"/>
        <v>0.5</v>
      </c>
      <c r="M11" s="96"/>
      <c r="N11" s="124">
        <f t="shared" si="1"/>
        <v>0.5</v>
      </c>
      <c r="O11" s="118" t="s">
        <v>263</v>
      </c>
      <c r="P11" s="1"/>
      <c r="Q11" s="1"/>
      <c r="R11" s="1"/>
      <c r="S11" s="1"/>
      <c r="T11" s="1"/>
      <c r="U11" s="1"/>
      <c r="V11" s="1"/>
      <c r="W11" s="1"/>
      <c r="X11" s="1"/>
      <c r="Y11" s="1"/>
      <c r="Z11" s="1"/>
      <c r="AA11" s="1"/>
      <c r="AB11" s="1"/>
    </row>
    <row r="12" spans="1:28" s="2" customFormat="1" ht="51" hidden="1">
      <c r="A12" s="141"/>
      <c r="B12" s="141"/>
      <c r="C12" s="142"/>
      <c r="D12" s="142"/>
      <c r="E12" s="142"/>
      <c r="F12" s="114" t="s">
        <v>189</v>
      </c>
      <c r="G12" s="124">
        <v>0.25</v>
      </c>
      <c r="H12" s="124">
        <v>0.5</v>
      </c>
      <c r="I12" s="96"/>
      <c r="J12" s="124"/>
      <c r="K12" s="96"/>
      <c r="L12" s="131">
        <f t="shared" si="0"/>
        <v>0.5</v>
      </c>
      <c r="M12" s="96"/>
      <c r="N12" s="124">
        <f t="shared" si="1"/>
        <v>0.5</v>
      </c>
      <c r="O12" s="118" t="s">
        <v>264</v>
      </c>
      <c r="P12" s="1"/>
      <c r="Q12" s="1"/>
      <c r="R12" s="1"/>
      <c r="S12" s="1"/>
      <c r="T12" s="1"/>
      <c r="U12" s="1"/>
      <c r="V12" s="1"/>
      <c r="W12" s="1"/>
      <c r="X12" s="1"/>
      <c r="Y12" s="1"/>
      <c r="Z12" s="1"/>
      <c r="AA12" s="1"/>
      <c r="AB12" s="1"/>
    </row>
    <row r="13" spans="1:28" s="2" customFormat="1" ht="94.5" hidden="1" customHeight="1">
      <c r="A13" s="141"/>
      <c r="B13" s="141"/>
      <c r="C13" s="168" t="s">
        <v>190</v>
      </c>
      <c r="D13" s="168" t="s">
        <v>191</v>
      </c>
      <c r="E13" s="135" t="s">
        <v>192</v>
      </c>
      <c r="F13" s="114" t="s">
        <v>194</v>
      </c>
      <c r="G13" s="133">
        <v>1</v>
      </c>
      <c r="H13" s="124">
        <v>0.5</v>
      </c>
      <c r="I13" s="96"/>
      <c r="J13" s="124">
        <v>0</v>
      </c>
      <c r="K13" s="96"/>
      <c r="L13" s="131">
        <f t="shared" si="0"/>
        <v>0.5</v>
      </c>
      <c r="M13" s="96"/>
      <c r="N13" s="124">
        <f t="shared" si="1"/>
        <v>0.5</v>
      </c>
      <c r="O13" s="118" t="s">
        <v>250</v>
      </c>
      <c r="P13" s="1"/>
      <c r="Q13" s="1"/>
      <c r="R13" s="1"/>
      <c r="S13" s="1"/>
      <c r="T13" s="1"/>
      <c r="U13" s="1"/>
      <c r="V13" s="1"/>
      <c r="W13" s="1"/>
      <c r="X13" s="1"/>
      <c r="Y13" s="1"/>
      <c r="Z13" s="1"/>
      <c r="AA13" s="1"/>
      <c r="AB13" s="1"/>
    </row>
    <row r="14" spans="1:28" s="2" customFormat="1" ht="50.25" hidden="1" customHeight="1">
      <c r="A14" s="141"/>
      <c r="B14" s="141"/>
      <c r="C14" s="168"/>
      <c r="D14" s="168"/>
      <c r="E14" s="140" t="s">
        <v>193</v>
      </c>
      <c r="F14" s="114" t="s">
        <v>195</v>
      </c>
      <c r="G14" s="133">
        <v>1</v>
      </c>
      <c r="H14" s="124">
        <v>1</v>
      </c>
      <c r="I14" s="96"/>
      <c r="J14" s="124">
        <v>0</v>
      </c>
      <c r="K14" s="96"/>
      <c r="L14" s="131">
        <f t="shared" si="0"/>
        <v>1</v>
      </c>
      <c r="M14" s="96"/>
      <c r="N14" s="124">
        <f t="shared" si="1"/>
        <v>1</v>
      </c>
      <c r="O14" s="118" t="s">
        <v>251</v>
      </c>
      <c r="P14" s="1"/>
      <c r="Q14" s="1"/>
      <c r="R14" s="1"/>
      <c r="S14" s="1"/>
      <c r="T14" s="1"/>
      <c r="U14" s="1"/>
      <c r="V14" s="1"/>
      <c r="W14" s="1"/>
      <c r="X14" s="1"/>
      <c r="Y14" s="1"/>
      <c r="Z14" s="1"/>
      <c r="AA14" s="1"/>
      <c r="AB14" s="1"/>
    </row>
    <row r="15" spans="1:28" s="2" customFormat="1" ht="57" hidden="1" customHeight="1">
      <c r="A15" s="141"/>
      <c r="B15" s="141"/>
      <c r="C15" s="168"/>
      <c r="D15" s="168"/>
      <c r="E15" s="142"/>
      <c r="F15" s="134" t="s">
        <v>196</v>
      </c>
      <c r="G15" s="124">
        <v>0.25</v>
      </c>
      <c r="H15" s="124">
        <v>0.5</v>
      </c>
      <c r="I15" s="96"/>
      <c r="J15" s="124">
        <v>0</v>
      </c>
      <c r="K15" s="96"/>
      <c r="L15" s="131">
        <f t="shared" si="0"/>
        <v>0.5</v>
      </c>
      <c r="M15" s="96"/>
      <c r="N15" s="124">
        <f t="shared" si="1"/>
        <v>0.5</v>
      </c>
      <c r="O15" s="118" t="s">
        <v>252</v>
      </c>
      <c r="P15" s="1"/>
      <c r="Q15" s="1"/>
      <c r="R15" s="1"/>
      <c r="S15" s="1"/>
      <c r="T15" s="1"/>
      <c r="U15" s="1"/>
      <c r="V15" s="1"/>
      <c r="W15" s="1"/>
      <c r="X15" s="1"/>
      <c r="Y15" s="1"/>
      <c r="Z15" s="1"/>
      <c r="AA15" s="1"/>
      <c r="AB15" s="1"/>
    </row>
    <row r="16" spans="1:28" s="2" customFormat="1" ht="62.25" hidden="1" customHeight="1">
      <c r="A16" s="141"/>
      <c r="B16" s="141"/>
      <c r="C16" s="136" t="s">
        <v>197</v>
      </c>
      <c r="D16" s="140" t="s">
        <v>199</v>
      </c>
      <c r="E16" s="106" t="s">
        <v>200</v>
      </c>
      <c r="F16" s="114" t="s">
        <v>202</v>
      </c>
      <c r="G16" s="124">
        <v>0.25</v>
      </c>
      <c r="H16" s="124">
        <v>0.58909999999999996</v>
      </c>
      <c r="I16" s="96"/>
      <c r="J16" s="124">
        <v>0</v>
      </c>
      <c r="K16" s="96"/>
      <c r="L16" s="131">
        <f t="shared" si="0"/>
        <v>0.58909999999999996</v>
      </c>
      <c r="M16" s="96"/>
      <c r="N16" s="124">
        <f t="shared" si="1"/>
        <v>0.58909999999999996</v>
      </c>
      <c r="O16" s="118" t="s">
        <v>253</v>
      </c>
      <c r="P16" s="1"/>
      <c r="Q16" s="1"/>
      <c r="R16" s="1"/>
      <c r="S16" s="1"/>
      <c r="T16" s="1"/>
      <c r="U16" s="1"/>
      <c r="V16" s="1"/>
      <c r="W16" s="1"/>
      <c r="X16" s="1"/>
      <c r="Y16" s="1"/>
      <c r="Z16" s="1"/>
      <c r="AA16" s="1"/>
      <c r="AB16" s="1"/>
    </row>
    <row r="17" spans="1:28" s="2" customFormat="1" ht="54.75" hidden="1" customHeight="1">
      <c r="A17" s="141"/>
      <c r="B17" s="141"/>
      <c r="C17" s="140" t="s">
        <v>198</v>
      </c>
      <c r="D17" s="141"/>
      <c r="E17" s="140" t="s">
        <v>201</v>
      </c>
      <c r="F17" s="139" t="s">
        <v>203</v>
      </c>
      <c r="G17" s="124">
        <v>0.25</v>
      </c>
      <c r="H17" s="124">
        <v>0.5</v>
      </c>
      <c r="I17" s="96"/>
      <c r="J17" s="124">
        <v>0</v>
      </c>
      <c r="K17" s="96"/>
      <c r="L17" s="131">
        <f t="shared" si="0"/>
        <v>0.5</v>
      </c>
      <c r="M17" s="96"/>
      <c r="N17" s="124">
        <f t="shared" si="1"/>
        <v>0.5</v>
      </c>
      <c r="O17" s="118" t="s">
        <v>254</v>
      </c>
      <c r="P17" s="1"/>
      <c r="Q17" s="1"/>
      <c r="R17" s="1"/>
      <c r="S17" s="1"/>
      <c r="T17" s="1"/>
      <c r="U17" s="1"/>
      <c r="V17" s="1"/>
      <c r="W17" s="1"/>
      <c r="X17" s="1"/>
      <c r="Y17" s="1"/>
      <c r="Z17" s="1"/>
      <c r="AA17" s="1"/>
      <c r="AB17" s="1"/>
    </row>
    <row r="18" spans="1:28" s="2" customFormat="1" ht="34.5" hidden="1" customHeight="1">
      <c r="A18" s="142"/>
      <c r="B18" s="142"/>
      <c r="C18" s="142"/>
      <c r="D18" s="142"/>
      <c r="E18" s="165"/>
      <c r="F18" s="139" t="s">
        <v>204</v>
      </c>
      <c r="G18" s="133">
        <v>1</v>
      </c>
      <c r="H18" s="124">
        <v>0</v>
      </c>
      <c r="I18" s="96"/>
      <c r="J18" s="124">
        <v>0</v>
      </c>
      <c r="K18" s="96"/>
      <c r="L18" s="131">
        <f t="shared" si="0"/>
        <v>0</v>
      </c>
      <c r="M18" s="96"/>
      <c r="N18" s="124">
        <f t="shared" si="1"/>
        <v>0</v>
      </c>
      <c r="O18" s="118" t="s">
        <v>255</v>
      </c>
      <c r="P18" s="1"/>
      <c r="Q18" s="1"/>
      <c r="R18" s="1"/>
      <c r="S18" s="1"/>
      <c r="T18" s="1"/>
      <c r="U18" s="1"/>
      <c r="V18" s="1"/>
      <c r="W18" s="1"/>
      <c r="X18" s="1"/>
      <c r="Y18" s="1"/>
      <c r="Z18" s="1"/>
      <c r="AA18" s="1"/>
      <c r="AB18" s="1"/>
    </row>
    <row r="19" spans="1:28" s="2" customFormat="1" ht="85.5" hidden="1" customHeight="1">
      <c r="A19" s="140" t="s">
        <v>205</v>
      </c>
      <c r="B19" s="169" t="s">
        <v>206</v>
      </c>
      <c r="C19" s="140" t="s">
        <v>207</v>
      </c>
      <c r="D19" s="140" t="s">
        <v>208</v>
      </c>
      <c r="E19" s="135" t="s">
        <v>209</v>
      </c>
      <c r="F19" s="114" t="s">
        <v>211</v>
      </c>
      <c r="G19" s="124">
        <v>0.25</v>
      </c>
      <c r="H19" s="124">
        <v>0.5</v>
      </c>
      <c r="I19" s="96"/>
      <c r="J19" s="124">
        <v>0</v>
      </c>
      <c r="K19" s="96"/>
      <c r="L19" s="131">
        <f t="shared" si="0"/>
        <v>0.5</v>
      </c>
      <c r="M19" s="96"/>
      <c r="N19" s="124">
        <f t="shared" si="1"/>
        <v>0.5</v>
      </c>
      <c r="O19" s="118" t="s">
        <v>256</v>
      </c>
      <c r="P19" s="1"/>
      <c r="Q19" s="1"/>
      <c r="R19" s="1"/>
      <c r="S19" s="1"/>
      <c r="T19" s="1"/>
      <c r="U19" s="1"/>
      <c r="V19" s="1"/>
      <c r="W19" s="1"/>
      <c r="X19" s="1"/>
      <c r="Y19" s="1"/>
      <c r="Z19" s="1"/>
      <c r="AA19" s="1"/>
      <c r="AB19" s="1"/>
    </row>
    <row r="20" spans="1:28" s="2" customFormat="1" ht="53.25" hidden="1" customHeight="1">
      <c r="A20" s="165"/>
      <c r="B20" s="170"/>
      <c r="C20" s="165"/>
      <c r="D20" s="165"/>
      <c r="E20" s="135" t="s">
        <v>210</v>
      </c>
      <c r="F20" s="114" t="s">
        <v>212</v>
      </c>
      <c r="G20" s="124">
        <v>0.25</v>
      </c>
      <c r="H20" s="124">
        <v>0.5</v>
      </c>
      <c r="I20" s="96"/>
      <c r="J20" s="124">
        <v>0</v>
      </c>
      <c r="K20" s="96"/>
      <c r="L20" s="131">
        <f t="shared" si="0"/>
        <v>0.5</v>
      </c>
      <c r="M20" s="96"/>
      <c r="N20" s="124">
        <f t="shared" si="1"/>
        <v>0.5</v>
      </c>
      <c r="O20" s="118" t="s">
        <v>213</v>
      </c>
      <c r="P20" s="1"/>
      <c r="Q20" s="1"/>
      <c r="R20" s="1"/>
      <c r="S20" s="1"/>
      <c r="T20" s="1"/>
      <c r="U20" s="1"/>
      <c r="V20" s="1"/>
      <c r="W20" s="1"/>
      <c r="X20" s="1"/>
      <c r="Y20" s="1"/>
      <c r="Z20" s="1"/>
      <c r="AA20" s="1"/>
      <c r="AB20" s="1"/>
    </row>
    <row r="21" spans="1:28" s="2" customFormat="1" ht="90.75" customHeight="1">
      <c r="A21" s="189" t="s">
        <v>168</v>
      </c>
      <c r="B21" s="189" t="s">
        <v>169</v>
      </c>
      <c r="C21" s="189" t="s">
        <v>170</v>
      </c>
      <c r="D21" s="189" t="s">
        <v>171</v>
      </c>
      <c r="E21" s="189" t="s">
        <v>172</v>
      </c>
      <c r="F21" s="190" t="s">
        <v>173</v>
      </c>
      <c r="G21" s="191">
        <v>4</v>
      </c>
      <c r="H21" s="192">
        <v>0.75</v>
      </c>
      <c r="I21" s="193"/>
      <c r="J21" s="192">
        <v>0</v>
      </c>
      <c r="K21" s="193"/>
      <c r="L21" s="194">
        <f t="shared" si="0"/>
        <v>0.75</v>
      </c>
      <c r="M21" s="193"/>
      <c r="N21" s="192">
        <f t="shared" si="1"/>
        <v>0.75</v>
      </c>
      <c r="O21" s="195" t="s">
        <v>238</v>
      </c>
      <c r="P21" s="1"/>
      <c r="Q21" s="1"/>
      <c r="R21" s="1"/>
      <c r="S21" s="1"/>
      <c r="T21" s="1"/>
      <c r="U21" s="1"/>
      <c r="V21" s="1"/>
      <c r="W21" s="1"/>
      <c r="X21" s="1"/>
      <c r="Y21" s="1"/>
      <c r="Z21" s="1"/>
      <c r="AA21" s="1"/>
      <c r="AB21" s="1"/>
    </row>
    <row r="22" spans="1:28" s="188" customFormat="1" ht="57" customHeight="1">
      <c r="A22" s="196"/>
      <c r="B22" s="196"/>
      <c r="C22" s="196"/>
      <c r="D22" s="196"/>
      <c r="E22" s="196"/>
      <c r="F22" s="190" t="s">
        <v>240</v>
      </c>
      <c r="G22" s="191">
        <v>36</v>
      </c>
      <c r="H22" s="192">
        <v>0.6</v>
      </c>
      <c r="I22" s="193"/>
      <c r="J22" s="192">
        <v>0</v>
      </c>
      <c r="K22" s="193"/>
      <c r="L22" s="194">
        <f t="shared" si="0"/>
        <v>0.6</v>
      </c>
      <c r="M22" s="193"/>
      <c r="N22" s="192">
        <f t="shared" si="1"/>
        <v>0.6</v>
      </c>
      <c r="O22" s="197" t="s">
        <v>241</v>
      </c>
      <c r="P22" s="187"/>
      <c r="Q22" s="187"/>
      <c r="R22" s="187"/>
      <c r="S22" s="187"/>
      <c r="T22" s="187"/>
      <c r="U22" s="187"/>
      <c r="V22" s="187"/>
      <c r="W22" s="187"/>
      <c r="X22" s="187"/>
      <c r="Y22" s="187"/>
      <c r="Z22" s="187"/>
      <c r="AA22" s="187"/>
      <c r="AB22" s="187"/>
    </row>
    <row r="23" spans="1:28" s="188" customFormat="1" ht="78.75" customHeight="1">
      <c r="A23" s="196"/>
      <c r="B23" s="196"/>
      <c r="C23" s="196"/>
      <c r="D23" s="196"/>
      <c r="E23" s="196"/>
      <c r="F23" s="190" t="s">
        <v>174</v>
      </c>
      <c r="G23" s="192">
        <v>0.25</v>
      </c>
      <c r="H23" s="192">
        <v>0.5</v>
      </c>
      <c r="I23" s="193"/>
      <c r="J23" s="192">
        <v>0</v>
      </c>
      <c r="K23" s="193"/>
      <c r="L23" s="194">
        <f t="shared" si="0"/>
        <v>0.5</v>
      </c>
      <c r="M23" s="193"/>
      <c r="N23" s="192">
        <f t="shared" si="1"/>
        <v>0.5</v>
      </c>
      <c r="O23" s="195" t="s">
        <v>239</v>
      </c>
      <c r="P23" s="187"/>
      <c r="Q23" s="187"/>
      <c r="R23" s="187"/>
      <c r="S23" s="187"/>
      <c r="T23" s="187"/>
      <c r="U23" s="187"/>
      <c r="V23" s="187"/>
      <c r="W23" s="187"/>
      <c r="X23" s="187"/>
      <c r="Y23" s="187"/>
      <c r="Z23" s="187"/>
      <c r="AA23" s="187"/>
      <c r="AB23" s="187"/>
    </row>
    <row r="24" spans="1:28" s="188" customFormat="1" ht="93.75" customHeight="1">
      <c r="A24" s="196"/>
      <c r="B24" s="196"/>
      <c r="C24" s="196"/>
      <c r="D24" s="196"/>
      <c r="E24" s="196"/>
      <c r="F24" s="190" t="s">
        <v>242</v>
      </c>
      <c r="G24" s="192">
        <v>0.25</v>
      </c>
      <c r="H24" s="192">
        <v>0.5</v>
      </c>
      <c r="I24" s="193"/>
      <c r="J24" s="192">
        <v>0</v>
      </c>
      <c r="K24" s="193"/>
      <c r="L24" s="194">
        <f t="shared" si="0"/>
        <v>0.5</v>
      </c>
      <c r="M24" s="193"/>
      <c r="N24" s="192">
        <f t="shared" si="1"/>
        <v>0.5</v>
      </c>
      <c r="O24" s="195" t="s">
        <v>246</v>
      </c>
      <c r="P24" s="187"/>
      <c r="Q24" s="187"/>
      <c r="R24" s="187"/>
      <c r="S24" s="187"/>
      <c r="T24" s="187"/>
      <c r="U24" s="187"/>
      <c r="V24" s="187"/>
      <c r="W24" s="187"/>
      <c r="X24" s="187"/>
      <c r="Y24" s="187"/>
      <c r="Z24" s="187"/>
      <c r="AA24" s="187"/>
      <c r="AB24" s="187"/>
    </row>
    <row r="25" spans="1:28" s="188" customFormat="1" ht="121.5" customHeight="1">
      <c r="A25" s="196"/>
      <c r="B25" s="196"/>
      <c r="C25" s="196"/>
      <c r="D25" s="196"/>
      <c r="E25" s="196"/>
      <c r="F25" s="190" t="s">
        <v>243</v>
      </c>
      <c r="G25" s="192">
        <v>0.25</v>
      </c>
      <c r="H25" s="192">
        <v>0.5</v>
      </c>
      <c r="I25" s="193"/>
      <c r="J25" s="192">
        <v>0</v>
      </c>
      <c r="K25" s="193"/>
      <c r="L25" s="194">
        <f t="shared" si="0"/>
        <v>0.5</v>
      </c>
      <c r="M25" s="193"/>
      <c r="N25" s="192">
        <f t="shared" si="1"/>
        <v>0.5</v>
      </c>
      <c r="O25" s="195" t="s">
        <v>247</v>
      </c>
      <c r="P25" s="187"/>
      <c r="Q25" s="187"/>
      <c r="R25" s="187"/>
      <c r="S25" s="187"/>
      <c r="T25" s="187"/>
      <c r="U25" s="187"/>
      <c r="V25" s="187"/>
      <c r="W25" s="187"/>
      <c r="X25" s="187"/>
      <c r="Y25" s="187"/>
      <c r="Z25" s="187"/>
      <c r="AA25" s="187"/>
      <c r="AB25" s="187"/>
    </row>
    <row r="26" spans="1:28" s="188" customFormat="1" ht="78.75" customHeight="1">
      <c r="A26" s="196"/>
      <c r="B26" s="196"/>
      <c r="C26" s="196"/>
      <c r="D26" s="196"/>
      <c r="E26" s="196"/>
      <c r="F26" s="190" t="s">
        <v>244</v>
      </c>
      <c r="G26" s="191">
        <v>1</v>
      </c>
      <c r="H26" s="192">
        <v>0</v>
      </c>
      <c r="I26" s="193"/>
      <c r="J26" s="192">
        <v>0</v>
      </c>
      <c r="K26" s="193"/>
      <c r="L26" s="194">
        <f t="shared" si="0"/>
        <v>0</v>
      </c>
      <c r="M26" s="193"/>
      <c r="N26" s="192">
        <f t="shared" si="1"/>
        <v>0</v>
      </c>
      <c r="O26" s="195" t="s">
        <v>248</v>
      </c>
      <c r="P26" s="187"/>
      <c r="Q26" s="187"/>
      <c r="R26" s="187"/>
      <c r="S26" s="187"/>
      <c r="T26" s="187"/>
      <c r="U26" s="187"/>
      <c r="V26" s="187"/>
      <c r="W26" s="187"/>
      <c r="X26" s="187"/>
      <c r="Y26" s="187"/>
      <c r="Z26" s="187"/>
      <c r="AA26" s="187"/>
      <c r="AB26" s="187"/>
    </row>
    <row r="27" spans="1:28" s="188" customFormat="1" ht="78.75" customHeight="1">
      <c r="A27" s="198"/>
      <c r="B27" s="198"/>
      <c r="C27" s="198"/>
      <c r="D27" s="198"/>
      <c r="E27" s="198"/>
      <c r="F27" s="190" t="s">
        <v>245</v>
      </c>
      <c r="G27" s="191">
        <v>2</v>
      </c>
      <c r="H27" s="192">
        <v>0.5</v>
      </c>
      <c r="I27" s="193"/>
      <c r="J27" s="192">
        <v>0</v>
      </c>
      <c r="K27" s="193"/>
      <c r="L27" s="194">
        <f t="shared" si="0"/>
        <v>0.5</v>
      </c>
      <c r="M27" s="193"/>
      <c r="N27" s="192">
        <f t="shared" si="1"/>
        <v>0.5</v>
      </c>
      <c r="O27" s="195" t="s">
        <v>249</v>
      </c>
      <c r="P27" s="187"/>
      <c r="Q27" s="187"/>
      <c r="R27" s="187"/>
      <c r="S27" s="187"/>
      <c r="T27" s="187"/>
      <c r="U27" s="187"/>
      <c r="V27" s="187"/>
      <c r="W27" s="187"/>
      <c r="X27" s="187"/>
      <c r="Y27" s="187"/>
      <c r="Z27" s="187"/>
      <c r="AA27" s="187"/>
      <c r="AB27" s="187"/>
    </row>
    <row r="28" spans="1:28" ht="60.75" customHeight="1">
      <c r="A28" s="143" t="s">
        <v>118</v>
      </c>
      <c r="B28" s="162" t="s">
        <v>119</v>
      </c>
      <c r="C28" s="162" t="s">
        <v>126</v>
      </c>
      <c r="D28" s="143" t="s">
        <v>120</v>
      </c>
      <c r="E28" s="143" t="s">
        <v>125</v>
      </c>
      <c r="F28" s="102" t="s">
        <v>127</v>
      </c>
      <c r="G28" s="130">
        <v>1</v>
      </c>
      <c r="H28" s="125">
        <v>1</v>
      </c>
      <c r="I28" s="97"/>
      <c r="J28" s="125">
        <v>0</v>
      </c>
      <c r="K28" s="97"/>
      <c r="L28" s="131">
        <f t="shared" si="0"/>
        <v>1</v>
      </c>
      <c r="M28" s="97"/>
      <c r="N28" s="124">
        <f t="shared" si="1"/>
        <v>1</v>
      </c>
      <c r="O28" s="119" t="s">
        <v>217</v>
      </c>
    </row>
    <row r="29" spans="1:28" ht="41.25" customHeight="1">
      <c r="A29" s="144"/>
      <c r="B29" s="162"/>
      <c r="C29" s="162"/>
      <c r="D29" s="145"/>
      <c r="E29" s="145"/>
      <c r="F29" s="102" t="s">
        <v>128</v>
      </c>
      <c r="G29" s="130">
        <v>1</v>
      </c>
      <c r="H29" s="125">
        <v>0</v>
      </c>
      <c r="I29" s="97"/>
      <c r="J29" s="125"/>
      <c r="K29" s="97"/>
      <c r="L29" s="131">
        <f t="shared" si="0"/>
        <v>0</v>
      </c>
      <c r="M29" s="97"/>
      <c r="N29" s="124">
        <f t="shared" si="1"/>
        <v>0</v>
      </c>
      <c r="O29" s="120" t="s">
        <v>219</v>
      </c>
    </row>
    <row r="30" spans="1:28" ht="66.75" customHeight="1">
      <c r="A30" s="144"/>
      <c r="B30" s="162"/>
      <c r="C30" s="162"/>
      <c r="D30" s="103" t="s">
        <v>121</v>
      </c>
      <c r="E30" s="102" t="s">
        <v>132</v>
      </c>
      <c r="F30" s="102" t="s">
        <v>133</v>
      </c>
      <c r="G30" s="125">
        <v>0.25</v>
      </c>
      <c r="H30" s="125">
        <v>0.5</v>
      </c>
      <c r="I30" s="97"/>
      <c r="J30" s="125"/>
      <c r="K30" s="97"/>
      <c r="L30" s="131">
        <f t="shared" si="0"/>
        <v>0.5</v>
      </c>
      <c r="M30" s="97"/>
      <c r="N30" s="124">
        <f t="shared" si="1"/>
        <v>0.5</v>
      </c>
      <c r="O30" s="120" t="s">
        <v>218</v>
      </c>
    </row>
    <row r="31" spans="1:28" ht="66.75" customHeight="1">
      <c r="A31" s="144"/>
      <c r="B31" s="162"/>
      <c r="C31" s="162"/>
      <c r="D31" s="163" t="s">
        <v>122</v>
      </c>
      <c r="E31" s="143" t="s">
        <v>129</v>
      </c>
      <c r="F31" s="102" t="s">
        <v>130</v>
      </c>
      <c r="G31" s="132">
        <v>24</v>
      </c>
      <c r="H31" s="125">
        <v>0.79</v>
      </c>
      <c r="I31" s="97"/>
      <c r="J31" s="125">
        <v>0</v>
      </c>
      <c r="K31" s="97"/>
      <c r="L31" s="131">
        <f t="shared" si="0"/>
        <v>0.79</v>
      </c>
      <c r="M31" s="97"/>
      <c r="N31" s="124">
        <f t="shared" si="1"/>
        <v>0.79</v>
      </c>
      <c r="O31" s="119" t="s">
        <v>220</v>
      </c>
    </row>
    <row r="32" spans="1:28" ht="82.5" customHeight="1">
      <c r="A32" s="144"/>
      <c r="B32" s="162"/>
      <c r="C32" s="162"/>
      <c r="D32" s="164"/>
      <c r="E32" s="145"/>
      <c r="F32" s="102" t="s">
        <v>131</v>
      </c>
      <c r="G32" s="132">
        <v>2</v>
      </c>
      <c r="H32" s="125">
        <v>0</v>
      </c>
      <c r="I32" s="97"/>
      <c r="J32" s="125">
        <v>0</v>
      </c>
      <c r="K32" s="97"/>
      <c r="L32" s="131">
        <f t="shared" si="0"/>
        <v>0</v>
      </c>
      <c r="M32" s="97"/>
      <c r="N32" s="124">
        <f t="shared" si="1"/>
        <v>0</v>
      </c>
      <c r="O32" s="120" t="s">
        <v>221</v>
      </c>
    </row>
    <row r="33" spans="1:15" ht="55.5" customHeight="1">
      <c r="A33" s="144"/>
      <c r="B33" s="162"/>
      <c r="C33" s="162"/>
      <c r="D33" s="137" t="s">
        <v>123</v>
      </c>
      <c r="E33" s="137" t="s">
        <v>134</v>
      </c>
      <c r="F33" s="102" t="s">
        <v>135</v>
      </c>
      <c r="G33" s="132">
        <v>1</v>
      </c>
      <c r="H33" s="125">
        <v>1</v>
      </c>
      <c r="I33" s="97"/>
      <c r="J33" s="125">
        <v>0</v>
      </c>
      <c r="K33" s="97"/>
      <c r="L33" s="131">
        <f t="shared" si="0"/>
        <v>1</v>
      </c>
      <c r="M33" s="97"/>
      <c r="N33" s="124">
        <f t="shared" si="1"/>
        <v>1</v>
      </c>
      <c r="O33" s="120" t="s">
        <v>222</v>
      </c>
    </row>
    <row r="34" spans="1:15" ht="53.25" customHeight="1">
      <c r="A34" s="144"/>
      <c r="B34" s="143" t="s">
        <v>137</v>
      </c>
      <c r="C34" s="143" t="s">
        <v>136</v>
      </c>
      <c r="D34" s="143" t="s">
        <v>138</v>
      </c>
      <c r="E34" s="143" t="s">
        <v>139</v>
      </c>
      <c r="F34" s="104" t="s">
        <v>140</v>
      </c>
      <c r="G34" s="125">
        <v>0.25</v>
      </c>
      <c r="H34" s="125">
        <v>0.5</v>
      </c>
      <c r="I34" s="97"/>
      <c r="J34" s="125">
        <v>0</v>
      </c>
      <c r="K34" s="97"/>
      <c r="L34" s="131">
        <f t="shared" si="0"/>
        <v>0.5</v>
      </c>
      <c r="M34" s="97"/>
      <c r="N34" s="124">
        <f t="shared" si="1"/>
        <v>0.5</v>
      </c>
      <c r="O34" s="120" t="s">
        <v>223</v>
      </c>
    </row>
    <row r="35" spans="1:15" ht="45.75" customHeight="1">
      <c r="A35" s="144"/>
      <c r="B35" s="144"/>
      <c r="C35" s="144"/>
      <c r="D35" s="145"/>
      <c r="E35" s="145"/>
      <c r="F35" s="115" t="s">
        <v>141</v>
      </c>
      <c r="G35" s="132">
        <v>1</v>
      </c>
      <c r="H35" s="125">
        <v>1</v>
      </c>
      <c r="I35" s="97"/>
      <c r="J35" s="125">
        <v>0</v>
      </c>
      <c r="K35" s="97"/>
      <c r="L35" s="131">
        <f t="shared" si="0"/>
        <v>1</v>
      </c>
      <c r="M35" s="97"/>
      <c r="N35" s="124">
        <f t="shared" si="1"/>
        <v>1</v>
      </c>
      <c r="O35" s="120" t="s">
        <v>224</v>
      </c>
    </row>
    <row r="36" spans="1:15" ht="51">
      <c r="A36" s="144"/>
      <c r="B36" s="144"/>
      <c r="C36" s="144"/>
      <c r="D36" s="137" t="s">
        <v>142</v>
      </c>
      <c r="E36" s="137" t="s">
        <v>143</v>
      </c>
      <c r="F36" s="115" t="s">
        <v>144</v>
      </c>
      <c r="G36" s="125">
        <v>0.25</v>
      </c>
      <c r="H36" s="125">
        <v>0.5</v>
      </c>
      <c r="I36" s="97"/>
      <c r="J36" s="125">
        <v>0</v>
      </c>
      <c r="K36" s="97"/>
      <c r="L36" s="131">
        <f t="shared" si="0"/>
        <v>0.5</v>
      </c>
      <c r="M36" s="97"/>
      <c r="N36" s="124">
        <f t="shared" si="1"/>
        <v>0.5</v>
      </c>
      <c r="O36" s="120" t="s">
        <v>225</v>
      </c>
    </row>
    <row r="37" spans="1:15" ht="50.25" customHeight="1">
      <c r="A37" s="144"/>
      <c r="B37" s="144"/>
      <c r="C37" s="144"/>
      <c r="D37" s="146" t="s">
        <v>145</v>
      </c>
      <c r="E37" s="143" t="s">
        <v>146</v>
      </c>
      <c r="F37" s="102" t="s">
        <v>147</v>
      </c>
      <c r="G37" s="132">
        <v>12</v>
      </c>
      <c r="H37" s="125">
        <v>0.5</v>
      </c>
      <c r="I37" s="97"/>
      <c r="J37" s="125">
        <v>0</v>
      </c>
      <c r="K37" s="97"/>
      <c r="L37" s="131">
        <f t="shared" si="0"/>
        <v>0.5</v>
      </c>
      <c r="M37" s="97"/>
      <c r="N37" s="124">
        <f t="shared" si="1"/>
        <v>0.5</v>
      </c>
      <c r="O37" s="119" t="s">
        <v>226</v>
      </c>
    </row>
    <row r="38" spans="1:15" ht="39" customHeight="1">
      <c r="A38" s="144"/>
      <c r="B38" s="144"/>
      <c r="C38" s="144"/>
      <c r="D38" s="147"/>
      <c r="E38" s="144"/>
      <c r="F38" s="102" t="s">
        <v>148</v>
      </c>
      <c r="G38" s="125">
        <v>0.25</v>
      </c>
      <c r="H38" s="125">
        <v>0.5</v>
      </c>
      <c r="I38" s="97"/>
      <c r="J38" s="125">
        <v>0</v>
      </c>
      <c r="K38" s="97"/>
      <c r="L38" s="131">
        <f t="shared" si="0"/>
        <v>0.5</v>
      </c>
      <c r="M38" s="97"/>
      <c r="N38" s="124">
        <f t="shared" si="1"/>
        <v>0.5</v>
      </c>
      <c r="O38" s="120" t="s">
        <v>227</v>
      </c>
    </row>
    <row r="39" spans="1:15" ht="50.25" customHeight="1">
      <c r="A39" s="144"/>
      <c r="B39" s="144"/>
      <c r="C39" s="144"/>
      <c r="D39" s="148"/>
      <c r="E39" s="145"/>
      <c r="F39" s="102" t="s">
        <v>149</v>
      </c>
      <c r="G39" s="132">
        <v>3</v>
      </c>
      <c r="H39" s="125">
        <v>0.33329999999999999</v>
      </c>
      <c r="I39" s="97"/>
      <c r="J39" s="125">
        <v>0</v>
      </c>
      <c r="K39" s="97"/>
      <c r="L39" s="131">
        <f t="shared" si="0"/>
        <v>0.33329999999999999</v>
      </c>
      <c r="M39" s="97"/>
      <c r="N39" s="124">
        <f t="shared" si="1"/>
        <v>0.33329999999999999</v>
      </c>
      <c r="O39" s="120" t="s">
        <v>228</v>
      </c>
    </row>
    <row r="40" spans="1:15" ht="127.5">
      <c r="A40" s="144"/>
      <c r="B40" s="144"/>
      <c r="C40" s="144"/>
      <c r="D40" s="143" t="s">
        <v>150</v>
      </c>
      <c r="E40" s="143" t="s">
        <v>151</v>
      </c>
      <c r="F40" s="102" t="s">
        <v>152</v>
      </c>
      <c r="G40" s="125">
        <v>0.25</v>
      </c>
      <c r="H40" s="125">
        <v>0.5</v>
      </c>
      <c r="I40" s="97"/>
      <c r="J40" s="125">
        <v>0</v>
      </c>
      <c r="K40" s="97"/>
      <c r="L40" s="131">
        <f t="shared" si="0"/>
        <v>0.5</v>
      </c>
      <c r="M40" s="97"/>
      <c r="N40" s="124">
        <f t="shared" si="1"/>
        <v>0.5</v>
      </c>
      <c r="O40" s="120" t="s">
        <v>229</v>
      </c>
    </row>
    <row r="41" spans="1:15" ht="26.25">
      <c r="A41" s="144"/>
      <c r="B41" s="144"/>
      <c r="C41" s="144"/>
      <c r="D41" s="144"/>
      <c r="E41" s="144"/>
      <c r="F41" s="104" t="s">
        <v>153</v>
      </c>
      <c r="G41" s="132">
        <v>1</v>
      </c>
      <c r="H41" s="125">
        <v>0</v>
      </c>
      <c r="I41" s="97"/>
      <c r="J41" s="125">
        <v>0</v>
      </c>
      <c r="K41" s="97"/>
      <c r="L41" s="131">
        <f t="shared" si="0"/>
        <v>0</v>
      </c>
      <c r="M41" s="97"/>
      <c r="N41" s="124">
        <f t="shared" si="1"/>
        <v>0</v>
      </c>
      <c r="O41" s="120" t="s">
        <v>230</v>
      </c>
    </row>
    <row r="42" spans="1:15" ht="51">
      <c r="A42" s="145"/>
      <c r="B42" s="145"/>
      <c r="C42" s="145"/>
      <c r="D42" s="145"/>
      <c r="E42" s="145"/>
      <c r="F42" s="104" t="s">
        <v>154</v>
      </c>
      <c r="G42" s="125">
        <v>0.25</v>
      </c>
      <c r="H42" s="125">
        <v>0.5</v>
      </c>
      <c r="I42" s="97"/>
      <c r="J42" s="125">
        <v>0</v>
      </c>
      <c r="K42" s="97"/>
      <c r="L42" s="131">
        <f t="shared" si="0"/>
        <v>0.5</v>
      </c>
      <c r="M42" s="97"/>
      <c r="N42" s="124">
        <f t="shared" si="1"/>
        <v>0.5</v>
      </c>
      <c r="O42" s="120" t="s">
        <v>231</v>
      </c>
    </row>
    <row r="43" spans="1:15" ht="72.75" customHeight="1">
      <c r="A43" s="150" t="s">
        <v>155</v>
      </c>
      <c r="B43" s="150" t="s">
        <v>156</v>
      </c>
      <c r="C43" s="150" t="s">
        <v>157</v>
      </c>
      <c r="D43" s="150" t="s">
        <v>158</v>
      </c>
      <c r="E43" s="138" t="s">
        <v>159</v>
      </c>
      <c r="F43" s="116" t="s">
        <v>160</v>
      </c>
      <c r="G43" s="125">
        <v>0.25</v>
      </c>
      <c r="H43" s="125">
        <v>0.5</v>
      </c>
      <c r="I43" s="97"/>
      <c r="J43" s="125">
        <v>0</v>
      </c>
      <c r="K43" s="97"/>
      <c r="L43" s="131">
        <f t="shared" si="0"/>
        <v>0.5</v>
      </c>
      <c r="M43" s="97"/>
      <c r="N43" s="124">
        <f t="shared" si="1"/>
        <v>0.5</v>
      </c>
      <c r="O43" s="120" t="s">
        <v>232</v>
      </c>
    </row>
    <row r="44" spans="1:15" ht="191.25">
      <c r="A44" s="151"/>
      <c r="B44" s="151"/>
      <c r="C44" s="151"/>
      <c r="D44" s="151"/>
      <c r="E44" s="150" t="s">
        <v>161</v>
      </c>
      <c r="F44" s="123" t="s">
        <v>216</v>
      </c>
      <c r="G44" s="132">
        <v>2</v>
      </c>
      <c r="H44" s="125">
        <v>0.5</v>
      </c>
      <c r="I44" s="97"/>
      <c r="J44" s="125">
        <v>0</v>
      </c>
      <c r="K44" s="97"/>
      <c r="L44" s="131">
        <f t="shared" si="0"/>
        <v>0.5</v>
      </c>
      <c r="M44" s="97"/>
      <c r="N44" s="124">
        <f t="shared" si="1"/>
        <v>0.5</v>
      </c>
      <c r="O44" s="120" t="s">
        <v>233</v>
      </c>
    </row>
    <row r="45" spans="1:15" ht="114.75">
      <c r="A45" s="151"/>
      <c r="B45" s="151"/>
      <c r="C45" s="151"/>
      <c r="D45" s="152"/>
      <c r="E45" s="152"/>
      <c r="F45" s="116" t="s">
        <v>162</v>
      </c>
      <c r="G45" s="125">
        <v>0.25</v>
      </c>
      <c r="H45" s="125">
        <v>0.5</v>
      </c>
      <c r="I45" s="97"/>
      <c r="J45" s="125">
        <v>0</v>
      </c>
      <c r="K45" s="97"/>
      <c r="L45" s="131">
        <f t="shared" si="0"/>
        <v>0.5</v>
      </c>
      <c r="M45" s="97"/>
      <c r="N45" s="124">
        <f t="shared" si="1"/>
        <v>0.5</v>
      </c>
      <c r="O45" s="120" t="s">
        <v>234</v>
      </c>
    </row>
    <row r="46" spans="1:15" ht="76.5">
      <c r="A46" s="151"/>
      <c r="B46" s="151"/>
      <c r="C46" s="151"/>
      <c r="D46" s="149" t="s">
        <v>163</v>
      </c>
      <c r="E46" s="149" t="s">
        <v>164</v>
      </c>
      <c r="F46" s="116" t="s">
        <v>165</v>
      </c>
      <c r="G46" s="132">
        <v>2</v>
      </c>
      <c r="H46" s="125">
        <v>1</v>
      </c>
      <c r="I46" s="97"/>
      <c r="J46" s="125">
        <v>0</v>
      </c>
      <c r="K46" s="97"/>
      <c r="L46" s="131">
        <f t="shared" si="0"/>
        <v>1</v>
      </c>
      <c r="M46" s="97"/>
      <c r="N46" s="124">
        <f t="shared" si="1"/>
        <v>1</v>
      </c>
      <c r="O46" s="120" t="s">
        <v>235</v>
      </c>
    </row>
    <row r="47" spans="1:15" ht="51">
      <c r="A47" s="151"/>
      <c r="B47" s="151"/>
      <c r="C47" s="151"/>
      <c r="D47" s="149"/>
      <c r="E47" s="149"/>
      <c r="F47" s="116" t="s">
        <v>166</v>
      </c>
      <c r="G47" s="125">
        <v>0.25</v>
      </c>
      <c r="H47" s="125">
        <v>0.5</v>
      </c>
      <c r="I47" s="97"/>
      <c r="J47" s="125">
        <v>0</v>
      </c>
      <c r="K47" s="97"/>
      <c r="L47" s="131">
        <f t="shared" si="0"/>
        <v>0.5</v>
      </c>
      <c r="M47" s="97"/>
      <c r="N47" s="124">
        <f t="shared" si="1"/>
        <v>0.5</v>
      </c>
      <c r="O47" s="120" t="s">
        <v>236</v>
      </c>
    </row>
    <row r="48" spans="1:15" ht="45" customHeight="1">
      <c r="A48" s="152"/>
      <c r="B48" s="152"/>
      <c r="C48" s="152"/>
      <c r="D48" s="149"/>
      <c r="E48" s="149"/>
      <c r="F48" s="116" t="s">
        <v>167</v>
      </c>
      <c r="G48" s="125">
        <v>0.25</v>
      </c>
      <c r="H48" s="125">
        <v>0.5</v>
      </c>
      <c r="I48" s="97"/>
      <c r="J48" s="125">
        <v>0</v>
      </c>
      <c r="K48" s="97"/>
      <c r="L48" s="131">
        <f t="shared" si="0"/>
        <v>0.5</v>
      </c>
      <c r="M48" s="97"/>
      <c r="N48" s="124">
        <f t="shared" si="1"/>
        <v>0.5</v>
      </c>
      <c r="O48" s="120" t="s">
        <v>237</v>
      </c>
    </row>
    <row r="49" spans="1:15" ht="21" customHeight="1">
      <c r="A49" s="109"/>
      <c r="B49" s="109"/>
      <c r="C49" s="110"/>
      <c r="D49" s="111"/>
      <c r="E49" s="110"/>
      <c r="F49" s="111"/>
      <c r="G49" s="126"/>
      <c r="H49" s="128"/>
      <c r="I49" s="17"/>
      <c r="J49" s="128"/>
      <c r="K49" s="17"/>
      <c r="L49" s="17"/>
      <c r="M49" s="17"/>
      <c r="N49" s="128"/>
      <c r="O49" s="121"/>
    </row>
    <row r="50" spans="1:15">
      <c r="A50" s="109"/>
      <c r="B50" s="109"/>
      <c r="C50" s="110"/>
      <c r="D50" s="17"/>
      <c r="E50" s="17"/>
      <c r="F50" s="111"/>
      <c r="G50" s="126"/>
      <c r="H50" s="128"/>
      <c r="I50" s="17"/>
      <c r="J50" s="128"/>
      <c r="K50" s="17"/>
      <c r="L50" s="17"/>
      <c r="M50" s="17"/>
      <c r="N50" s="128"/>
      <c r="O50" s="121"/>
    </row>
    <row r="51" spans="1:15">
      <c r="A51" s="109"/>
      <c r="B51" s="109"/>
      <c r="C51" s="110"/>
      <c r="D51" s="17"/>
      <c r="E51" s="17"/>
      <c r="F51" s="111"/>
      <c r="G51" s="126"/>
      <c r="H51" s="128"/>
      <c r="I51" s="17"/>
      <c r="J51" s="128"/>
      <c r="K51" s="17"/>
      <c r="L51" s="17"/>
      <c r="M51" s="17"/>
      <c r="N51" s="128"/>
      <c r="O51" s="121"/>
    </row>
    <row r="52" spans="1:15">
      <c r="A52" s="109"/>
      <c r="B52" s="109"/>
      <c r="C52" s="110"/>
      <c r="D52" s="17"/>
      <c r="E52" s="17"/>
      <c r="F52" s="111"/>
      <c r="G52" s="126"/>
      <c r="H52" s="128"/>
      <c r="I52" s="17"/>
      <c r="J52" s="128"/>
      <c r="K52" s="17"/>
      <c r="L52" s="17"/>
      <c r="M52" s="17"/>
      <c r="N52" s="128"/>
      <c r="O52" s="121"/>
    </row>
    <row r="53" spans="1:15">
      <c r="A53" s="109"/>
      <c r="B53" s="109"/>
      <c r="C53" s="110"/>
      <c r="D53" s="17"/>
      <c r="E53" s="17"/>
      <c r="F53" s="111"/>
      <c r="G53" s="126"/>
      <c r="H53" s="128"/>
      <c r="I53" s="17"/>
      <c r="J53" s="128"/>
      <c r="K53" s="17"/>
      <c r="L53" s="17"/>
      <c r="M53" s="17"/>
      <c r="N53" s="128"/>
      <c r="O53" s="121"/>
    </row>
    <row r="54" spans="1:15">
      <c r="A54" s="109"/>
      <c r="B54" s="109"/>
      <c r="C54" s="110"/>
      <c r="D54" s="17"/>
      <c r="E54" s="17"/>
      <c r="F54" s="111"/>
      <c r="G54" s="126"/>
      <c r="H54" s="128"/>
      <c r="I54" s="17"/>
      <c r="J54" s="128"/>
      <c r="K54" s="17"/>
      <c r="L54" s="17"/>
      <c r="M54" s="17"/>
      <c r="N54" s="128"/>
      <c r="O54" s="112"/>
    </row>
    <row r="55" spans="1:15">
      <c r="A55" s="109"/>
      <c r="B55" s="109"/>
      <c r="C55" s="110"/>
      <c r="D55" s="17"/>
      <c r="E55" s="17"/>
      <c r="F55" s="111"/>
      <c r="G55" s="126"/>
      <c r="H55" s="128"/>
      <c r="I55" s="17"/>
      <c r="J55" s="128"/>
      <c r="K55" s="17"/>
      <c r="L55" s="17"/>
      <c r="M55" s="17"/>
      <c r="N55" s="128"/>
      <c r="O55" s="112"/>
    </row>
    <row r="56" spans="1:15">
      <c r="A56" s="109"/>
      <c r="B56" s="109"/>
      <c r="C56" s="110"/>
      <c r="D56" s="17"/>
      <c r="E56" s="17"/>
      <c r="F56" s="111"/>
      <c r="G56" s="126"/>
      <c r="H56" s="128"/>
      <c r="I56" s="17"/>
      <c r="J56" s="128"/>
      <c r="K56" s="17"/>
      <c r="L56" s="17"/>
      <c r="M56" s="17"/>
      <c r="N56" s="128"/>
      <c r="O56" s="112"/>
    </row>
  </sheetData>
  <mergeCells count="46">
    <mergeCell ref="A43:A48"/>
    <mergeCell ref="B43:B48"/>
    <mergeCell ref="C43:C48"/>
    <mergeCell ref="D43:D45"/>
    <mergeCell ref="E44:E45"/>
    <mergeCell ref="D46:D48"/>
    <mergeCell ref="E46:E48"/>
    <mergeCell ref="D31:D32"/>
    <mergeCell ref="E31:E32"/>
    <mergeCell ref="B34:B42"/>
    <mergeCell ref="C34:C42"/>
    <mergeCell ref="D34:D35"/>
    <mergeCell ref="E34:E35"/>
    <mergeCell ref="D37:D39"/>
    <mergeCell ref="E37:E39"/>
    <mergeCell ref="D40:D42"/>
    <mergeCell ref="E40:E42"/>
    <mergeCell ref="A21:A27"/>
    <mergeCell ref="B21:B27"/>
    <mergeCell ref="C21:C27"/>
    <mergeCell ref="D21:D27"/>
    <mergeCell ref="E21:E27"/>
    <mergeCell ref="A28:A42"/>
    <mergeCell ref="B28:B33"/>
    <mergeCell ref="C28:C33"/>
    <mergeCell ref="D28:D29"/>
    <mergeCell ref="E28:E29"/>
    <mergeCell ref="D13:D15"/>
    <mergeCell ref="E14:E15"/>
    <mergeCell ref="D16:D18"/>
    <mergeCell ref="C17:C18"/>
    <mergeCell ref="E17:E18"/>
    <mergeCell ref="A19:A20"/>
    <mergeCell ref="B19:B20"/>
    <mergeCell ref="C19:C20"/>
    <mergeCell ref="D19:D20"/>
    <mergeCell ref="A1:N3"/>
    <mergeCell ref="A5:A18"/>
    <mergeCell ref="B5:B18"/>
    <mergeCell ref="C5:C7"/>
    <mergeCell ref="D5:D7"/>
    <mergeCell ref="E6:E7"/>
    <mergeCell ref="C8:C12"/>
    <mergeCell ref="D8:D12"/>
    <mergeCell ref="E8:E12"/>
    <mergeCell ref="C13:C15"/>
  </mergeCells>
  <pageMargins left="0.25" right="0.25" top="0.75" bottom="0.75" header="0.3" footer="0.3"/>
  <pageSetup paperSize="5" scale="95"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FPI-14</vt:lpstr>
      <vt:lpstr>Hoja2</vt:lpstr>
      <vt:lpstr>seg-con directrices </vt:lpstr>
      <vt:lpstr>FPI-14 (2)</vt:lpstr>
      <vt:lpstr>'FPI-14'!Área_de_impresión</vt:lpstr>
      <vt:lpstr>'FPI-14 (2)'!Área_de_impresión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2020-12-21T13:12:33Z</cp:lastPrinted>
  <dcterms:created xsi:type="dcterms:W3CDTF">2017-07-28T17:32:21Z</dcterms:created>
  <dcterms:modified xsi:type="dcterms:W3CDTF">2023-12-05T20:45:36Z</dcterms:modified>
</cp:coreProperties>
</file>