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3655" windowHeight="9990" activeTab="2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B15" i="1"/>
  <c r="C15"/>
  <c r="E15"/>
  <c r="F15"/>
  <c r="G15"/>
  <c r="H15"/>
  <c r="I15"/>
  <c r="D15"/>
  <c r="B15" i="2"/>
  <c r="C15"/>
  <c r="D15"/>
  <c r="E15"/>
  <c r="G15"/>
  <c r="H15"/>
  <c r="I15"/>
  <c r="J15"/>
  <c r="F15"/>
  <c r="B14"/>
  <c r="C14"/>
  <c r="D14"/>
  <c r="E14"/>
  <c r="G14"/>
  <c r="H14"/>
  <c r="I14"/>
  <c r="J14"/>
  <c r="F14"/>
  <c r="J13"/>
  <c r="K13"/>
  <c r="C13"/>
  <c r="D13"/>
  <c r="E13"/>
  <c r="F13"/>
  <c r="G13"/>
  <c r="H13"/>
  <c r="I13"/>
  <c r="B13"/>
  <c r="K3"/>
  <c r="K4"/>
  <c r="K5"/>
  <c r="K6"/>
  <c r="K7"/>
  <c r="K8"/>
  <c r="K9"/>
  <c r="K10"/>
  <c r="K11"/>
  <c r="K2"/>
  <c r="B12"/>
  <c r="C12"/>
  <c r="D12"/>
  <c r="E12"/>
  <c r="F12"/>
  <c r="G12"/>
  <c r="H12"/>
  <c r="I12"/>
  <c r="J12"/>
  <c r="B14" i="1"/>
  <c r="C14"/>
  <c r="D14"/>
  <c r="E14"/>
  <c r="F14"/>
  <c r="H14"/>
  <c r="I14"/>
  <c r="G14"/>
  <c r="B13"/>
  <c r="D13"/>
  <c r="E13"/>
  <c r="F13"/>
  <c r="G13"/>
  <c r="H13"/>
  <c r="I13"/>
  <c r="C13"/>
  <c r="K3"/>
  <c r="K4"/>
  <c r="K5"/>
  <c r="K6"/>
  <c r="K7"/>
  <c r="K8"/>
  <c r="K9"/>
  <c r="K10"/>
  <c r="K11"/>
  <c r="K2"/>
  <c r="C12"/>
  <c r="D12"/>
  <c r="E12"/>
  <c r="F12"/>
  <c r="G12"/>
  <c r="H12"/>
  <c r="I12"/>
  <c r="J12"/>
  <c r="B12"/>
</calcChain>
</file>

<file path=xl/sharedStrings.xml><?xml version="1.0" encoding="utf-8"?>
<sst xmlns="http://schemas.openxmlformats.org/spreadsheetml/2006/main" count="66" uniqueCount="39">
  <si>
    <t>Derechos colectivos y de ambiente</t>
  </si>
  <si>
    <t>Derechos humanos</t>
  </si>
  <si>
    <t>Despacho</t>
  </si>
  <si>
    <t>Oficina Asesora de Comunicaciones</t>
  </si>
  <si>
    <t>Oficina de control interno</t>
  </si>
  <si>
    <t>Penal y de familia</t>
  </si>
  <si>
    <t>Secretaria general</t>
  </si>
  <si>
    <t>Vigilancia administrativa</t>
  </si>
  <si>
    <t>Sin Asignar</t>
  </si>
  <si>
    <t>Buzones</t>
  </si>
  <si>
    <t>Correo Certificado</t>
  </si>
  <si>
    <t>Correo Electrónico</t>
  </si>
  <si>
    <t>Correo Simple</t>
  </si>
  <si>
    <t>Digital</t>
  </si>
  <si>
    <t>Personalmente</t>
  </si>
  <si>
    <t>Radicación Web</t>
  </si>
  <si>
    <t>Telefónicamente</t>
  </si>
  <si>
    <t>Totales</t>
  </si>
  <si>
    <t>% Participación</t>
  </si>
  <si>
    <t>Atenncion al ciudadano</t>
  </si>
  <si>
    <t>TOTALES</t>
  </si>
  <si>
    <t>Denuncia</t>
  </si>
  <si>
    <t>Felicitación</t>
  </si>
  <si>
    <t>Petición de Consulta</t>
  </si>
  <si>
    <t>Petición de Documentación</t>
  </si>
  <si>
    <t>Petición de Información</t>
  </si>
  <si>
    <t>Queja</t>
  </si>
  <si>
    <t>Reclamo</t>
  </si>
  <si>
    <t>Sugerencia y/o Elogio</t>
  </si>
  <si>
    <t>Atencion al ciudadano</t>
  </si>
  <si>
    <t>2. INGRESOS POR TIPO DE SOLICITUD</t>
  </si>
  <si>
    <t>1.  INGRESOS POR CANAL DE RECEPCIÓN</t>
  </si>
  <si>
    <t>%Participación</t>
  </si>
  <si>
    <t>tencion al ciudadano</t>
  </si>
  <si>
    <t>Pendientes</t>
  </si>
  <si>
    <t>Pendientes Vencidos</t>
  </si>
  <si>
    <t>Respondidas</t>
  </si>
  <si>
    <t>Respondidas Vencidas</t>
  </si>
  <si>
    <t>3. TIEMPO DE SOLUCIÓN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</si>
</sst>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676A6C"/>
      <name val="Arial"/>
      <family val="2"/>
    </font>
    <font>
      <b/>
      <sz val="10"/>
      <color rgb="FF676A6C"/>
      <name val="Arial"/>
      <family val="2"/>
    </font>
    <font>
      <sz val="9"/>
      <color theme="1"/>
      <name val="Calibri"/>
      <family val="2"/>
      <scheme val="minor"/>
    </font>
    <font>
      <b/>
      <sz val="9"/>
      <color rgb="FF676A6C"/>
      <name val="Arial"/>
      <family val="2"/>
    </font>
    <font>
      <sz val="9"/>
      <color rgb="FF676A6C"/>
      <name val="Arial"/>
      <family val="2"/>
    </font>
    <font>
      <sz val="10"/>
      <color theme="1"/>
      <name val="Calibri"/>
      <family val="2"/>
      <scheme val="minor"/>
    </font>
    <font>
      <b/>
      <sz val="11"/>
      <color rgb="FF676A6C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D9EDF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BCC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5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vertical="top" wrapText="1"/>
    </xf>
    <xf numFmtId="0" fontId="4" fillId="0" borderId="0" xfId="0" applyFont="1"/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top" wrapText="1"/>
    </xf>
    <xf numFmtId="10" fontId="4" fillId="0" borderId="1" xfId="0" applyNumberFormat="1" applyFont="1" applyBorder="1"/>
    <xf numFmtId="0" fontId="6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vertical="top" wrapText="1"/>
    </xf>
    <xf numFmtId="0" fontId="6" fillId="4" borderId="1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vertical="top" wrapText="1"/>
    </xf>
    <xf numFmtId="10" fontId="4" fillId="0" borderId="0" xfId="0" applyNumberFormat="1" applyFont="1"/>
    <xf numFmtId="0" fontId="7" fillId="0" borderId="0" xfId="0" applyFont="1"/>
    <xf numFmtId="10" fontId="7" fillId="0" borderId="1" xfId="0" applyNumberFormat="1" applyFont="1" applyBorder="1"/>
    <xf numFmtId="10" fontId="7" fillId="0" borderId="0" xfId="0" applyNumberFormat="1" applyFont="1"/>
    <xf numFmtId="10" fontId="3" fillId="5" borderId="1" xfId="0" applyNumberFormat="1" applyFont="1" applyFill="1" applyBorder="1" applyAlignment="1">
      <alignment horizontal="left" vertical="top" wrapText="1"/>
    </xf>
    <xf numFmtId="0" fontId="7" fillId="6" borderId="1" xfId="0" applyFont="1" applyFill="1" applyBorder="1"/>
    <xf numFmtId="10" fontId="7" fillId="6" borderId="1" xfId="0" applyNumberFormat="1" applyFont="1" applyFill="1" applyBorder="1"/>
    <xf numFmtId="0" fontId="7" fillId="0" borderId="1" xfId="0" applyFont="1" applyBorder="1" applyAlignment="1">
      <alignment wrapText="1"/>
    </xf>
    <xf numFmtId="0" fontId="4" fillId="6" borderId="1" xfId="0" applyFont="1" applyFill="1" applyBorder="1" applyAlignment="1">
      <alignment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2" xfId="0" applyFont="1" applyFill="1" applyBorder="1" applyAlignment="1">
      <alignment horizontal="left" vertical="top" wrapText="1"/>
    </xf>
    <xf numFmtId="10" fontId="4" fillId="0" borderId="1" xfId="0" applyNumberFormat="1" applyFont="1" applyBorder="1" applyAlignment="1">
      <alignment wrapText="1"/>
    </xf>
    <xf numFmtId="0" fontId="6" fillId="2" borderId="2" xfId="0" applyFont="1" applyFill="1" applyBorder="1" applyAlignment="1">
      <alignment vertical="top" wrapText="1"/>
    </xf>
    <xf numFmtId="0" fontId="6" fillId="6" borderId="1" xfId="0" applyFont="1" applyFill="1" applyBorder="1" applyAlignment="1">
      <alignment horizontal="left" vertical="top" wrapText="1"/>
    </xf>
    <xf numFmtId="0" fontId="6" fillId="6" borderId="1" xfId="0" applyFont="1" applyFill="1" applyBorder="1" applyAlignment="1">
      <alignment vertical="top" wrapText="1"/>
    </xf>
    <xf numFmtId="0" fontId="6" fillId="6" borderId="2" xfId="0" applyFont="1" applyFill="1" applyBorder="1" applyAlignment="1">
      <alignment vertical="top" wrapText="1"/>
    </xf>
    <xf numFmtId="0" fontId="6" fillId="3" borderId="2" xfId="0" applyFont="1" applyFill="1" applyBorder="1" applyAlignment="1">
      <alignment vertical="top" wrapText="1"/>
    </xf>
    <xf numFmtId="0" fontId="6" fillId="4" borderId="2" xfId="0" applyFont="1" applyFill="1" applyBorder="1" applyAlignment="1">
      <alignment vertical="top" wrapText="1"/>
    </xf>
    <xf numFmtId="10" fontId="4" fillId="6" borderId="1" xfId="0" applyNumberFormat="1" applyFont="1" applyFill="1" applyBorder="1"/>
    <xf numFmtId="10" fontId="7" fillId="0" borderId="1" xfId="0" applyNumberFormat="1" applyFont="1" applyFill="1" applyBorder="1"/>
    <xf numFmtId="0" fontId="4" fillId="6" borderId="1" xfId="0" applyFont="1" applyFill="1" applyBorder="1"/>
    <xf numFmtId="10" fontId="4" fillId="0" borderId="1" xfId="0" applyNumberFormat="1" applyFont="1" applyFill="1" applyBorder="1"/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2" xfId="0" applyFont="1" applyFill="1" applyBorder="1" applyAlignment="1">
      <alignment vertical="top" wrapText="1"/>
    </xf>
    <xf numFmtId="0" fontId="4" fillId="0" borderId="1" xfId="0" applyFont="1" applyFill="1" applyBorder="1" applyAlignment="1">
      <alignment wrapText="1"/>
    </xf>
    <xf numFmtId="0" fontId="4" fillId="0" borderId="0" xfId="0" applyFont="1" applyFill="1"/>
    <xf numFmtId="10" fontId="4" fillId="0" borderId="0" xfId="0" applyNumberFormat="1" applyFont="1" applyFill="1"/>
    <xf numFmtId="0" fontId="7" fillId="0" borderId="1" xfId="0" applyFont="1" applyFill="1" applyBorder="1"/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8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vertical="top" wrapText="1"/>
    </xf>
    <xf numFmtId="10" fontId="1" fillId="6" borderId="1" xfId="0" applyNumberFormat="1" applyFont="1" applyFill="1" applyBorder="1"/>
    <xf numFmtId="0" fontId="0" fillId="0" borderId="1" xfId="0" applyBorder="1"/>
    <xf numFmtId="0" fontId="3" fillId="7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7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sqref="A1:K15"/>
    </sheetView>
  </sheetViews>
  <sheetFormatPr baseColWidth="10" defaultRowHeight="12.75"/>
  <cols>
    <col min="1" max="1" width="30.5703125" style="17" customWidth="1"/>
    <col min="2" max="2" width="8.7109375" style="17" customWidth="1"/>
    <col min="3" max="3" width="11.42578125" style="17" customWidth="1"/>
    <col min="4" max="10" width="11.42578125" style="17"/>
    <col min="11" max="11" width="7.42578125" style="19" customWidth="1"/>
    <col min="12" max="16384" width="11.42578125" style="17"/>
  </cols>
  <sheetData>
    <row r="1" spans="1:11" ht="38.25">
      <c r="A1" s="23" t="s">
        <v>31</v>
      </c>
      <c r="B1" s="1" t="s">
        <v>9</v>
      </c>
      <c r="C1" s="1" t="s">
        <v>10</v>
      </c>
      <c r="D1" s="1" t="s">
        <v>11</v>
      </c>
      <c r="E1" s="1" t="s">
        <v>12</v>
      </c>
      <c r="F1" s="1" t="s">
        <v>13</v>
      </c>
      <c r="G1" s="1" t="s">
        <v>14</v>
      </c>
      <c r="H1" s="1" t="s">
        <v>15</v>
      </c>
      <c r="I1" s="1" t="s">
        <v>16</v>
      </c>
      <c r="J1" s="1" t="s">
        <v>17</v>
      </c>
      <c r="K1" s="20" t="s">
        <v>18</v>
      </c>
    </row>
    <row r="2" spans="1:11">
      <c r="A2" s="2" t="s">
        <v>19</v>
      </c>
      <c r="B2" s="3">
        <v>0</v>
      </c>
      <c r="C2" s="3">
        <v>0</v>
      </c>
      <c r="D2" s="3">
        <v>6</v>
      </c>
      <c r="E2" s="3">
        <v>0</v>
      </c>
      <c r="F2" s="3">
        <v>0</v>
      </c>
      <c r="G2" s="3">
        <v>13</v>
      </c>
      <c r="H2" s="3">
        <v>2</v>
      </c>
      <c r="I2" s="3">
        <v>0</v>
      </c>
      <c r="J2" s="3">
        <v>21</v>
      </c>
      <c r="K2" s="18">
        <f>J2/$J$12</f>
        <v>8.8235294117647065E-2</v>
      </c>
    </row>
    <row r="3" spans="1:11">
      <c r="A3" s="45" t="s">
        <v>0</v>
      </c>
      <c r="B3" s="46">
        <v>0</v>
      </c>
      <c r="C3" s="46">
        <v>2</v>
      </c>
      <c r="D3" s="46">
        <v>8</v>
      </c>
      <c r="E3" s="46">
        <v>0</v>
      </c>
      <c r="F3" s="46">
        <v>0</v>
      </c>
      <c r="G3" s="46">
        <v>23</v>
      </c>
      <c r="H3" s="46">
        <v>8</v>
      </c>
      <c r="I3" s="46">
        <v>0</v>
      </c>
      <c r="J3" s="46">
        <v>41</v>
      </c>
      <c r="K3" s="35">
        <f t="shared" ref="K3:K11" si="0">J3/$J$12</f>
        <v>0.17226890756302521</v>
      </c>
    </row>
    <row r="4" spans="1:11" ht="19.5" customHeight="1">
      <c r="A4" s="47" t="s">
        <v>1</v>
      </c>
      <c r="B4" s="48">
        <v>0</v>
      </c>
      <c r="C4" s="48">
        <v>2</v>
      </c>
      <c r="D4" s="48">
        <v>7</v>
      </c>
      <c r="E4" s="48">
        <v>0</v>
      </c>
      <c r="F4" s="48">
        <v>0</v>
      </c>
      <c r="G4" s="48">
        <v>5</v>
      </c>
      <c r="H4" s="48">
        <v>0</v>
      </c>
      <c r="I4" s="48">
        <v>0</v>
      </c>
      <c r="J4" s="48">
        <v>14</v>
      </c>
      <c r="K4" s="49">
        <f t="shared" si="0"/>
        <v>5.8823529411764705E-2</v>
      </c>
    </row>
    <row r="5" spans="1:11">
      <c r="A5" s="4" t="s">
        <v>2</v>
      </c>
      <c r="B5" s="5">
        <v>0</v>
      </c>
      <c r="C5" s="5">
        <v>0</v>
      </c>
      <c r="D5" s="5">
        <v>14</v>
      </c>
      <c r="E5" s="5">
        <v>0</v>
      </c>
      <c r="F5" s="5">
        <v>0</v>
      </c>
      <c r="G5" s="5">
        <v>1</v>
      </c>
      <c r="H5" s="5">
        <v>0</v>
      </c>
      <c r="I5" s="5">
        <v>0</v>
      </c>
      <c r="J5" s="5">
        <v>15</v>
      </c>
      <c r="K5" s="18">
        <f t="shared" si="0"/>
        <v>6.3025210084033612E-2</v>
      </c>
    </row>
    <row r="6" spans="1:11" ht="25.5">
      <c r="A6" s="2" t="s">
        <v>3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18">
        <f t="shared" si="0"/>
        <v>0</v>
      </c>
    </row>
    <row r="7" spans="1:11">
      <c r="A7" s="4" t="s">
        <v>4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18">
        <f t="shared" si="0"/>
        <v>0</v>
      </c>
    </row>
    <row r="8" spans="1:11">
      <c r="A8" s="2" t="s">
        <v>5</v>
      </c>
      <c r="B8" s="3">
        <v>0</v>
      </c>
      <c r="C8" s="3">
        <v>0</v>
      </c>
      <c r="D8" s="3">
        <v>5</v>
      </c>
      <c r="E8" s="3">
        <v>0</v>
      </c>
      <c r="F8" s="3">
        <v>0</v>
      </c>
      <c r="G8" s="3">
        <v>4</v>
      </c>
      <c r="H8" s="3">
        <v>0</v>
      </c>
      <c r="I8" s="3">
        <v>0</v>
      </c>
      <c r="J8" s="3">
        <v>9</v>
      </c>
      <c r="K8" s="18">
        <f t="shared" si="0"/>
        <v>3.7815126050420166E-2</v>
      </c>
    </row>
    <row r="9" spans="1:11">
      <c r="A9" s="4" t="s">
        <v>6</v>
      </c>
      <c r="B9" s="5">
        <v>0</v>
      </c>
      <c r="C9" s="5">
        <v>1</v>
      </c>
      <c r="D9" s="5">
        <v>1</v>
      </c>
      <c r="E9" s="5">
        <v>0</v>
      </c>
      <c r="F9" s="5">
        <v>0</v>
      </c>
      <c r="G9" s="5">
        <v>4</v>
      </c>
      <c r="H9" s="5">
        <v>0</v>
      </c>
      <c r="I9" s="5">
        <v>0</v>
      </c>
      <c r="J9" s="5">
        <v>6</v>
      </c>
      <c r="K9" s="18">
        <f t="shared" si="0"/>
        <v>2.5210084033613446E-2</v>
      </c>
    </row>
    <row r="10" spans="1:11">
      <c r="A10" s="2" t="s">
        <v>7</v>
      </c>
      <c r="B10" s="3">
        <v>0</v>
      </c>
      <c r="C10" s="3">
        <v>24</v>
      </c>
      <c r="D10" s="3">
        <v>40</v>
      </c>
      <c r="E10" s="3">
        <v>0</v>
      </c>
      <c r="F10" s="3">
        <v>0</v>
      </c>
      <c r="G10" s="3">
        <v>59</v>
      </c>
      <c r="H10" s="3">
        <v>8</v>
      </c>
      <c r="I10" s="3">
        <v>1</v>
      </c>
      <c r="J10" s="3">
        <v>132</v>
      </c>
      <c r="K10" s="18">
        <f t="shared" si="0"/>
        <v>0.55462184873949583</v>
      </c>
    </row>
    <row r="11" spans="1:11">
      <c r="A11" s="6" t="s">
        <v>8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18">
        <f t="shared" si="0"/>
        <v>0</v>
      </c>
    </row>
    <row r="12" spans="1:11">
      <c r="A12" s="21" t="s">
        <v>20</v>
      </c>
      <c r="B12" s="21">
        <f>SUM(B2:B11)</f>
        <v>0</v>
      </c>
      <c r="C12" s="21">
        <f t="shared" ref="C12:J12" si="1">SUM(C2:C11)</f>
        <v>29</v>
      </c>
      <c r="D12" s="21">
        <f t="shared" si="1"/>
        <v>81</v>
      </c>
      <c r="E12" s="21">
        <f t="shared" si="1"/>
        <v>0</v>
      </c>
      <c r="F12" s="21">
        <f t="shared" si="1"/>
        <v>0</v>
      </c>
      <c r="G12" s="21">
        <f t="shared" si="1"/>
        <v>109</v>
      </c>
      <c r="H12" s="21">
        <f t="shared" si="1"/>
        <v>18</v>
      </c>
      <c r="I12" s="21">
        <f t="shared" si="1"/>
        <v>1</v>
      </c>
      <c r="J12" s="21">
        <f t="shared" si="1"/>
        <v>238</v>
      </c>
      <c r="K12" s="22"/>
    </row>
    <row r="13" spans="1:11">
      <c r="A13" s="35" t="s">
        <v>18</v>
      </c>
      <c r="B13" s="35">
        <f>B12/$J$12</f>
        <v>0</v>
      </c>
      <c r="C13" s="35">
        <f>C12/$J$12</f>
        <v>0.12184873949579832</v>
      </c>
      <c r="D13" s="35">
        <f t="shared" ref="D13:I13" si="2">D12/$J$12</f>
        <v>0.34033613445378152</v>
      </c>
      <c r="E13" s="35">
        <f t="shared" si="2"/>
        <v>0</v>
      </c>
      <c r="F13" s="35">
        <f t="shared" si="2"/>
        <v>0</v>
      </c>
      <c r="G13" s="35">
        <f t="shared" si="2"/>
        <v>0.45798319327731091</v>
      </c>
      <c r="H13" s="35">
        <f t="shared" si="2"/>
        <v>7.5630252100840331E-2</v>
      </c>
      <c r="I13" s="35">
        <f t="shared" si="2"/>
        <v>4.2016806722689074E-3</v>
      </c>
      <c r="J13" s="35"/>
      <c r="K13" s="35"/>
    </row>
    <row r="14" spans="1:11">
      <c r="A14" s="44" t="s">
        <v>0</v>
      </c>
      <c r="B14" s="35">
        <f t="shared" ref="B14:F14" si="3">B3/$G$12</f>
        <v>0</v>
      </c>
      <c r="C14" s="35">
        <f t="shared" si="3"/>
        <v>1.834862385321101E-2</v>
      </c>
      <c r="D14" s="35">
        <f t="shared" si="3"/>
        <v>7.3394495412844041E-2</v>
      </c>
      <c r="E14" s="35">
        <f t="shared" si="3"/>
        <v>0</v>
      </c>
      <c r="F14" s="35">
        <f t="shared" si="3"/>
        <v>0</v>
      </c>
      <c r="G14" s="35">
        <f>G3/$G$12</f>
        <v>0.21100917431192662</v>
      </c>
      <c r="H14" s="35">
        <f t="shared" ref="H14:I14" si="4">H3/$G$12</f>
        <v>7.3394495412844041E-2</v>
      </c>
      <c r="I14" s="35">
        <f t="shared" si="4"/>
        <v>0</v>
      </c>
      <c r="J14" s="44"/>
      <c r="K14" s="35"/>
    </row>
    <row r="15" spans="1:11">
      <c r="A15" s="17" t="s">
        <v>1</v>
      </c>
      <c r="B15" s="19">
        <f t="shared" ref="B15:C15" si="5">B4/$D$12</f>
        <v>0</v>
      </c>
      <c r="C15" s="19">
        <f t="shared" si="5"/>
        <v>2.4691358024691357E-2</v>
      </c>
      <c r="D15" s="19">
        <f>D4/$D$12</f>
        <v>8.6419753086419748E-2</v>
      </c>
      <c r="E15" s="19">
        <f t="shared" ref="E15:I15" si="6">E4/$D$12</f>
        <v>0</v>
      </c>
      <c r="F15" s="19">
        <f t="shared" si="6"/>
        <v>0</v>
      </c>
      <c r="G15" s="19">
        <f t="shared" si="6"/>
        <v>6.1728395061728392E-2</v>
      </c>
      <c r="H15" s="19">
        <f t="shared" si="6"/>
        <v>0</v>
      </c>
      <c r="I15" s="19">
        <f t="shared" si="6"/>
        <v>0</v>
      </c>
      <c r="J15" s="1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D24" sqref="D24"/>
    </sheetView>
  </sheetViews>
  <sheetFormatPr baseColWidth="10" defaultRowHeight="12"/>
  <cols>
    <col min="1" max="1" width="23.85546875" style="8" customWidth="1"/>
    <col min="2" max="4" width="11.42578125" style="8"/>
    <col min="5" max="5" width="10" style="8" customWidth="1"/>
    <col min="6" max="10" width="11.42578125" style="8"/>
    <col min="11" max="11" width="8.28515625" style="16" customWidth="1"/>
    <col min="12" max="16384" width="11.42578125" style="8"/>
  </cols>
  <sheetData>
    <row r="1" spans="1:11" ht="48">
      <c r="A1" s="24" t="s">
        <v>30</v>
      </c>
      <c r="B1" s="25" t="s">
        <v>21</v>
      </c>
      <c r="C1" s="25" t="s">
        <v>22</v>
      </c>
      <c r="D1" s="25" t="s">
        <v>23</v>
      </c>
      <c r="E1" s="25" t="s">
        <v>24</v>
      </c>
      <c r="F1" s="25" t="s">
        <v>25</v>
      </c>
      <c r="G1" s="25" t="s">
        <v>26</v>
      </c>
      <c r="H1" s="25" t="s">
        <v>27</v>
      </c>
      <c r="I1" s="25" t="s">
        <v>28</v>
      </c>
      <c r="J1" s="26" t="s">
        <v>17</v>
      </c>
      <c r="K1" s="27" t="s">
        <v>32</v>
      </c>
    </row>
    <row r="2" spans="1:11" ht="18.75" customHeight="1">
      <c r="A2" s="9" t="s">
        <v>29</v>
      </c>
      <c r="B2" s="10">
        <v>1</v>
      </c>
      <c r="C2" s="10">
        <v>8</v>
      </c>
      <c r="D2" s="10">
        <v>0</v>
      </c>
      <c r="E2" s="10">
        <v>0</v>
      </c>
      <c r="F2" s="10">
        <v>7</v>
      </c>
      <c r="G2" s="10">
        <v>4</v>
      </c>
      <c r="H2" s="10">
        <v>0</v>
      </c>
      <c r="I2" s="10">
        <v>1</v>
      </c>
      <c r="J2" s="28">
        <v>21</v>
      </c>
      <c r="K2" s="11">
        <f>J2/$J$12</f>
        <v>8.8235294117647065E-2</v>
      </c>
    </row>
    <row r="3" spans="1:11" ht="24">
      <c r="A3" s="38" t="s">
        <v>0</v>
      </c>
      <c r="B3" s="39">
        <v>3</v>
      </c>
      <c r="C3" s="39">
        <v>0</v>
      </c>
      <c r="D3" s="39">
        <v>8</v>
      </c>
      <c r="E3" s="39">
        <v>4</v>
      </c>
      <c r="F3" s="39">
        <v>22</v>
      </c>
      <c r="G3" s="39">
        <v>3</v>
      </c>
      <c r="H3" s="39">
        <v>0</v>
      </c>
      <c r="I3" s="39">
        <v>1</v>
      </c>
      <c r="J3" s="40">
        <v>41</v>
      </c>
      <c r="K3" s="37">
        <f t="shared" ref="K3:K11" si="0">J3/$J$12</f>
        <v>0.17226890756302521</v>
      </c>
    </row>
    <row r="4" spans="1:11" ht="15.75" customHeight="1">
      <c r="A4" s="29" t="s">
        <v>1</v>
      </c>
      <c r="B4" s="30">
        <v>0</v>
      </c>
      <c r="C4" s="30">
        <v>0</v>
      </c>
      <c r="D4" s="30">
        <v>1</v>
      </c>
      <c r="E4" s="30">
        <v>3</v>
      </c>
      <c r="F4" s="30">
        <v>10</v>
      </c>
      <c r="G4" s="30">
        <v>0</v>
      </c>
      <c r="H4" s="30">
        <v>0</v>
      </c>
      <c r="I4" s="30">
        <v>0</v>
      </c>
      <c r="J4" s="31">
        <v>14</v>
      </c>
      <c r="K4" s="34">
        <f t="shared" si="0"/>
        <v>5.8823529411764705E-2</v>
      </c>
    </row>
    <row r="5" spans="1:11">
      <c r="A5" s="12" t="s">
        <v>2</v>
      </c>
      <c r="B5" s="13">
        <v>0</v>
      </c>
      <c r="C5" s="13">
        <v>0</v>
      </c>
      <c r="D5" s="13">
        <v>3</v>
      </c>
      <c r="E5" s="13">
        <v>1</v>
      </c>
      <c r="F5" s="13">
        <v>11</v>
      </c>
      <c r="G5" s="13">
        <v>0</v>
      </c>
      <c r="H5" s="13">
        <v>0</v>
      </c>
      <c r="I5" s="13">
        <v>0</v>
      </c>
      <c r="J5" s="32">
        <v>15</v>
      </c>
      <c r="K5" s="11">
        <f t="shared" si="0"/>
        <v>6.3025210084033612E-2</v>
      </c>
    </row>
    <row r="6" spans="1:11" ht="27" customHeight="1">
      <c r="A6" s="9" t="s">
        <v>3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28">
        <v>0</v>
      </c>
      <c r="K6" s="11">
        <f t="shared" si="0"/>
        <v>0</v>
      </c>
    </row>
    <row r="7" spans="1:11" ht="25.5" customHeight="1">
      <c r="A7" s="12" t="s">
        <v>4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32">
        <v>0</v>
      </c>
      <c r="K7" s="11">
        <f t="shared" si="0"/>
        <v>0</v>
      </c>
    </row>
    <row r="8" spans="1:11">
      <c r="A8" s="9" t="s">
        <v>5</v>
      </c>
      <c r="B8" s="10">
        <v>0</v>
      </c>
      <c r="C8" s="10">
        <v>0</v>
      </c>
      <c r="D8" s="10">
        <v>0</v>
      </c>
      <c r="E8" s="10">
        <v>1</v>
      </c>
      <c r="F8" s="10">
        <v>8</v>
      </c>
      <c r="G8" s="10">
        <v>0</v>
      </c>
      <c r="H8" s="10">
        <v>0</v>
      </c>
      <c r="I8" s="10">
        <v>0</v>
      </c>
      <c r="J8" s="28">
        <v>9</v>
      </c>
      <c r="K8" s="11">
        <f t="shared" si="0"/>
        <v>3.7815126050420166E-2</v>
      </c>
    </row>
    <row r="9" spans="1:11">
      <c r="A9" s="12" t="s">
        <v>6</v>
      </c>
      <c r="B9" s="13">
        <v>0</v>
      </c>
      <c r="C9" s="13">
        <v>0</v>
      </c>
      <c r="D9" s="13">
        <v>0</v>
      </c>
      <c r="E9" s="13">
        <v>3</v>
      </c>
      <c r="F9" s="13">
        <v>2</v>
      </c>
      <c r="G9" s="13">
        <v>1</v>
      </c>
      <c r="H9" s="13">
        <v>0</v>
      </c>
      <c r="I9" s="13">
        <v>0</v>
      </c>
      <c r="J9" s="32">
        <v>6</v>
      </c>
      <c r="K9" s="11">
        <f t="shared" si="0"/>
        <v>2.5210084033613446E-2</v>
      </c>
    </row>
    <row r="10" spans="1:11" ht="21.75" customHeight="1">
      <c r="A10" s="14" t="s">
        <v>7</v>
      </c>
      <c r="B10" s="15">
        <v>0</v>
      </c>
      <c r="C10" s="15">
        <v>0</v>
      </c>
      <c r="D10" s="15">
        <v>3</v>
      </c>
      <c r="E10" s="15">
        <v>18</v>
      </c>
      <c r="F10" s="15">
        <v>18</v>
      </c>
      <c r="G10" s="15">
        <v>93</v>
      </c>
      <c r="H10" s="15">
        <v>0</v>
      </c>
      <c r="I10" s="15">
        <v>0</v>
      </c>
      <c r="J10" s="33">
        <v>132</v>
      </c>
      <c r="K10" s="11">
        <f t="shared" si="0"/>
        <v>0.55462184873949583</v>
      </c>
    </row>
    <row r="11" spans="1:11">
      <c r="A11" s="12" t="s">
        <v>8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32">
        <v>0</v>
      </c>
      <c r="K11" s="11">
        <f t="shared" si="0"/>
        <v>0</v>
      </c>
    </row>
    <row r="12" spans="1:11">
      <c r="A12" s="29" t="s">
        <v>20</v>
      </c>
      <c r="B12" s="36">
        <f t="shared" ref="B12:I12" si="1">SUM(B2:B11)</f>
        <v>4</v>
      </c>
      <c r="C12" s="36">
        <f t="shared" si="1"/>
        <v>8</v>
      </c>
      <c r="D12" s="36">
        <f t="shared" si="1"/>
        <v>15</v>
      </c>
      <c r="E12" s="36">
        <f t="shared" si="1"/>
        <v>30</v>
      </c>
      <c r="F12" s="36">
        <f t="shared" si="1"/>
        <v>78</v>
      </c>
      <c r="G12" s="36">
        <f t="shared" si="1"/>
        <v>101</v>
      </c>
      <c r="H12" s="36">
        <f t="shared" si="1"/>
        <v>0</v>
      </c>
      <c r="I12" s="36">
        <f t="shared" si="1"/>
        <v>2</v>
      </c>
      <c r="J12" s="36">
        <f>SUM(J2:J11)</f>
        <v>238</v>
      </c>
      <c r="K12" s="37"/>
    </row>
    <row r="13" spans="1:11">
      <c r="A13" s="37" t="s">
        <v>18</v>
      </c>
      <c r="B13" s="37">
        <f>B12/$J$12</f>
        <v>1.680672268907563E-2</v>
      </c>
      <c r="C13" s="37">
        <f t="shared" ref="C13:I13" si="2">C12/$J$12</f>
        <v>3.3613445378151259E-2</v>
      </c>
      <c r="D13" s="37">
        <f t="shared" si="2"/>
        <v>6.3025210084033612E-2</v>
      </c>
      <c r="E13" s="37">
        <f t="shared" si="2"/>
        <v>0.12605042016806722</v>
      </c>
      <c r="F13" s="37">
        <f t="shared" si="2"/>
        <v>0.32773109243697479</v>
      </c>
      <c r="G13" s="37">
        <f t="shared" si="2"/>
        <v>0.42436974789915966</v>
      </c>
      <c r="H13" s="37">
        <f t="shared" si="2"/>
        <v>0</v>
      </c>
      <c r="I13" s="37">
        <f t="shared" si="2"/>
        <v>8.4033613445378148E-3</v>
      </c>
      <c r="J13" s="37">
        <f t="shared" ref="J13" si="3">J12/$J$12</f>
        <v>1</v>
      </c>
      <c r="K13" s="37">
        <f t="shared" ref="K13" si="4">K12/$J$12</f>
        <v>0</v>
      </c>
    </row>
    <row r="14" spans="1:11" ht="24">
      <c r="A14" s="41" t="s">
        <v>0</v>
      </c>
      <c r="B14" s="37">
        <f t="shared" ref="B14:E14" si="5">B3/$F$12</f>
        <v>3.8461538461538464E-2</v>
      </c>
      <c r="C14" s="37">
        <f t="shared" si="5"/>
        <v>0</v>
      </c>
      <c r="D14" s="37">
        <f t="shared" si="5"/>
        <v>0.10256410256410256</v>
      </c>
      <c r="E14" s="37">
        <f t="shared" si="5"/>
        <v>5.128205128205128E-2</v>
      </c>
      <c r="F14" s="37">
        <f>F3/$F$12</f>
        <v>0.28205128205128205</v>
      </c>
      <c r="G14" s="37">
        <f t="shared" ref="G14:J14" si="6">G3/$F$12</f>
        <v>3.8461538461538464E-2</v>
      </c>
      <c r="H14" s="37">
        <f t="shared" si="6"/>
        <v>0</v>
      </c>
      <c r="I14" s="37">
        <f t="shared" si="6"/>
        <v>1.282051282051282E-2</v>
      </c>
      <c r="J14" s="37">
        <f t="shared" si="6"/>
        <v>0.52564102564102566</v>
      </c>
      <c r="K14" s="37"/>
    </row>
    <row r="15" spans="1:11">
      <c r="A15" s="42" t="s">
        <v>1</v>
      </c>
      <c r="B15" s="43">
        <f t="shared" ref="B15:E15" si="7">B4/$F$12</f>
        <v>0</v>
      </c>
      <c r="C15" s="43">
        <f t="shared" si="7"/>
        <v>0</v>
      </c>
      <c r="D15" s="43">
        <f t="shared" si="7"/>
        <v>1.282051282051282E-2</v>
      </c>
      <c r="E15" s="43">
        <f t="shared" si="7"/>
        <v>3.8461538461538464E-2</v>
      </c>
      <c r="F15" s="43">
        <f>F4/$F$12</f>
        <v>0.12820512820512819</v>
      </c>
      <c r="G15" s="43">
        <f t="shared" ref="G15:J15" si="8">G4/$F$12</f>
        <v>0</v>
      </c>
      <c r="H15" s="43">
        <f t="shared" si="8"/>
        <v>0</v>
      </c>
      <c r="I15" s="43">
        <f t="shared" si="8"/>
        <v>0</v>
      </c>
      <c r="J15" s="43">
        <f t="shared" si="8"/>
        <v>0.17948717948717949</v>
      </c>
      <c r="K15" s="4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2"/>
  <sheetViews>
    <sheetView tabSelected="1" workbookViewId="0">
      <selection sqref="A1:E12"/>
    </sheetView>
  </sheetViews>
  <sheetFormatPr baseColWidth="10" defaultRowHeight="15"/>
  <cols>
    <col min="1" max="1" width="34.42578125" customWidth="1"/>
    <col min="2" max="2" width="11.42578125" customWidth="1"/>
    <col min="5" max="5" width="14.5703125" customWidth="1"/>
  </cols>
  <sheetData>
    <row r="1" spans="1:5" ht="25.5">
      <c r="A1" s="50" t="s">
        <v>38</v>
      </c>
      <c r="B1" s="51" t="s">
        <v>34</v>
      </c>
      <c r="C1" s="51" t="s">
        <v>35</v>
      </c>
      <c r="D1" s="51" t="s">
        <v>36</v>
      </c>
      <c r="E1" s="51" t="s">
        <v>37</v>
      </c>
    </row>
    <row r="2" spans="1:5">
      <c r="A2" s="2" t="s">
        <v>33</v>
      </c>
      <c r="B2" s="52">
        <v>0</v>
      </c>
      <c r="C2" s="52">
        <v>0</v>
      </c>
      <c r="D2" s="52">
        <v>20</v>
      </c>
      <c r="E2" s="52">
        <v>1</v>
      </c>
    </row>
    <row r="3" spans="1:5" ht="24" customHeight="1">
      <c r="A3" s="4" t="s">
        <v>0</v>
      </c>
      <c r="B3" s="53">
        <v>0</v>
      </c>
      <c r="C3" s="53">
        <v>0</v>
      </c>
      <c r="D3" s="53">
        <v>41</v>
      </c>
      <c r="E3" s="53">
        <v>0</v>
      </c>
    </row>
    <row r="4" spans="1:5" ht="18" customHeight="1">
      <c r="A4" s="2" t="s">
        <v>1</v>
      </c>
      <c r="B4" s="52">
        <v>0</v>
      </c>
      <c r="C4" s="52">
        <v>0</v>
      </c>
      <c r="D4" s="52">
        <v>14</v>
      </c>
      <c r="E4" s="52">
        <v>0</v>
      </c>
    </row>
    <row r="5" spans="1:5">
      <c r="A5" s="4" t="s">
        <v>2</v>
      </c>
      <c r="B5" s="53">
        <v>0</v>
      </c>
      <c r="C5" s="53">
        <v>0</v>
      </c>
      <c r="D5" s="53">
        <v>15</v>
      </c>
      <c r="E5" s="53">
        <v>0</v>
      </c>
    </row>
    <row r="6" spans="1:5" ht="21" customHeight="1">
      <c r="A6" s="2" t="s">
        <v>3</v>
      </c>
      <c r="B6" s="52">
        <v>0</v>
      </c>
      <c r="C6" s="52">
        <v>0</v>
      </c>
      <c r="D6" s="52">
        <v>0</v>
      </c>
      <c r="E6" s="52">
        <v>0</v>
      </c>
    </row>
    <row r="7" spans="1:5" ht="24" customHeight="1">
      <c r="A7" s="4" t="s">
        <v>4</v>
      </c>
      <c r="B7" s="53">
        <v>0</v>
      </c>
      <c r="C7" s="53">
        <v>0</v>
      </c>
      <c r="D7" s="53">
        <v>0</v>
      </c>
      <c r="E7" s="53">
        <v>0</v>
      </c>
    </row>
    <row r="8" spans="1:5" ht="21" customHeight="1">
      <c r="A8" s="2" t="s">
        <v>5</v>
      </c>
      <c r="B8" s="52">
        <v>0</v>
      </c>
      <c r="C8" s="52">
        <v>0</v>
      </c>
      <c r="D8" s="52">
        <v>9</v>
      </c>
      <c r="E8" s="52">
        <v>0</v>
      </c>
    </row>
    <row r="9" spans="1:5">
      <c r="A9" s="4" t="s">
        <v>6</v>
      </c>
      <c r="B9" s="53">
        <v>0</v>
      </c>
      <c r="C9" s="53">
        <v>0</v>
      </c>
      <c r="D9" s="53">
        <v>5</v>
      </c>
      <c r="E9" s="53">
        <v>1</v>
      </c>
    </row>
    <row r="10" spans="1:5" ht="24.75" customHeight="1">
      <c r="A10" s="2" t="s">
        <v>7</v>
      </c>
      <c r="B10" s="52">
        <v>0</v>
      </c>
      <c r="C10" s="52">
        <v>0</v>
      </c>
      <c r="D10" s="52">
        <v>132</v>
      </c>
      <c r="E10" s="52">
        <v>0</v>
      </c>
    </row>
    <row r="11" spans="1:5">
      <c r="A11" s="4" t="s">
        <v>8</v>
      </c>
      <c r="B11" s="53">
        <v>0</v>
      </c>
      <c r="C11" s="53">
        <v>0</v>
      </c>
      <c r="D11" s="53">
        <v>0</v>
      </c>
      <c r="E11" s="53">
        <v>0</v>
      </c>
    </row>
    <row r="12" spans="1:5">
      <c r="A12" s="51" t="s">
        <v>20</v>
      </c>
      <c r="B12" s="54">
        <v>0</v>
      </c>
      <c r="C12" s="54">
        <v>0</v>
      </c>
      <c r="D12" s="54">
        <v>236</v>
      </c>
      <c r="E12" s="54">
        <v>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63502132</dc:creator>
  <cp:lastModifiedBy>63502132</cp:lastModifiedBy>
  <dcterms:created xsi:type="dcterms:W3CDTF">2024-01-16T19:51:56Z</dcterms:created>
  <dcterms:modified xsi:type="dcterms:W3CDTF">2024-01-16T21:50:42Z</dcterms:modified>
</cp:coreProperties>
</file>