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3655" windowHeight="9990"/>
  </bookViews>
  <sheets>
    <sheet name="PSNC" sheetId="1" r:id="rId1"/>
    <sheet name="Semestre_V-2024" sheetId="3" r:id="rId2"/>
    <sheet name="2023" sheetId="4" r:id="rId3"/>
    <sheet name="Hoja2" sheetId="2" r:id="rId4"/>
    <sheet name="Tremestre-2023" sheetId="5" r:id="rId5"/>
    <sheet name="Trimestre V-2023" sheetId="6" r:id="rId6"/>
  </sheets>
  <definedNames>
    <definedName name="_xlnm._FilterDatabase" localSheetId="2" hidden="1">'2023'!$C$4:$H$11</definedName>
    <definedName name="_xlnm._FilterDatabase" localSheetId="0" hidden="1">PSNC!$A$2:$F$158</definedName>
  </definedNames>
  <calcPr calcId="124519"/>
</workbook>
</file>

<file path=xl/calcChain.xml><?xml version="1.0" encoding="utf-8"?>
<calcChain xmlns="http://schemas.openxmlformats.org/spreadsheetml/2006/main">
  <c r="D4" i="6"/>
  <c r="D15" i="5"/>
  <c r="D16"/>
  <c r="D14"/>
  <c r="C16"/>
  <c r="D4"/>
  <c r="D5"/>
  <c r="D6"/>
  <c r="D7"/>
  <c r="D8"/>
  <c r="D9"/>
  <c r="D3"/>
  <c r="C9"/>
  <c r="B21" i="2"/>
  <c r="C19" s="1"/>
  <c r="E15" i="4"/>
  <c r="E16"/>
  <c r="E14"/>
  <c r="D16"/>
  <c r="E5"/>
  <c r="D11"/>
  <c r="E8" s="1"/>
  <c r="C9" i="3"/>
  <c r="C10"/>
  <c r="D9"/>
  <c r="B8" i="2"/>
  <c r="C3" s="1"/>
  <c r="C20" l="1"/>
  <c r="C21"/>
  <c r="C4"/>
  <c r="C5"/>
  <c r="C6"/>
  <c r="C7"/>
  <c r="C8"/>
  <c r="C2"/>
  <c r="E9" i="4"/>
  <c r="E10"/>
  <c r="E11"/>
  <c r="E6"/>
  <c r="E7"/>
</calcChain>
</file>

<file path=xl/sharedStrings.xml><?xml version="1.0" encoding="utf-8"?>
<sst xmlns="http://schemas.openxmlformats.org/spreadsheetml/2006/main" count="603" uniqueCount="233">
  <si>
    <t>PRODUCTO O SERVICIO NO CONFORME</t>
  </si>
  <si>
    <t>Total Identificados</t>
  </si>
  <si>
    <t>TOTALES PRODUCTOS NO CONFORMES DETECTADOS</t>
  </si>
  <si>
    <t>PROCESO ATENCIÓN AL CIUDADANO DE PRODUCTO O SERVICIO NO CONFORME- Primer Semestre 2024</t>
  </si>
  <si>
    <t xml:space="preserve">IDENTIFICACION PSNC </t>
  </si>
  <si>
    <t>Radicado No 24010277700005 en la PQRS</t>
  </si>
  <si>
    <t>Radicado No 24010577700054 en la PQRS</t>
  </si>
  <si>
    <t xml:space="preserve">Radicado No 24010577700057 en la PQRS </t>
  </si>
  <si>
    <t xml:space="preserve">Radicado No 24010577700059 en la PQRS </t>
  </si>
  <si>
    <t xml:space="preserve">Radicado No 24010577700062 en la PQRS </t>
  </si>
  <si>
    <t xml:space="preserve">Radicado No 24010577700065 en la PQRS </t>
  </si>
  <si>
    <t xml:space="preserve">Radicado No 24010577700073 en la PQRS </t>
  </si>
  <si>
    <t>Radicado No 24010977700079 en la PQRS</t>
  </si>
  <si>
    <t>Radicado No 24010977700109 en la PQRS</t>
  </si>
  <si>
    <t xml:space="preserve">Radicado No 24011077700113 en la PQRS </t>
  </si>
  <si>
    <t>Radicado No 24011077700120 en la PQRS</t>
  </si>
  <si>
    <t>Radicado No 24011177700157 en la PQRS</t>
  </si>
  <si>
    <t xml:space="preserve">Radicado No 24011577700222 en la PQRS </t>
  </si>
  <si>
    <t xml:space="preserve">Radicado No 24011577700250 en la PQRS </t>
  </si>
  <si>
    <t>Radicado No 24011777700373 en la PQRS</t>
  </si>
  <si>
    <t>Radicado No 24012277700508 en la PQRS</t>
  </si>
  <si>
    <t>Radicado No 24012377700524 en la PQRS</t>
  </si>
  <si>
    <t>FECHA</t>
  </si>
  <si>
    <t xml:space="preserve">Radicado No 24012377700548 en la PQRS </t>
  </si>
  <si>
    <t>Radicado No 24012377700558 en la PQRS</t>
  </si>
  <si>
    <t>Radicado No 24011577700253  en la PQRS</t>
  </si>
  <si>
    <t>Radicado No 24012477700579 en la PQRS</t>
  </si>
  <si>
    <t>Radicado No 24012677700708  en la PQRS</t>
  </si>
  <si>
    <t>Radicado No 24012977700725 en la PQRS</t>
  </si>
  <si>
    <t>Radicado No 24012977700758 en la PQRS
la persona se retira de la entidad sin atender</t>
  </si>
  <si>
    <t>Radicado No 24011977700461 en la PQRS</t>
  </si>
  <si>
    <t>Radicado No 24012677700676 en la PQRS</t>
  </si>
  <si>
    <t xml:space="preserve"> Radicado No 24011277700206 en la PQRS</t>
  </si>
  <si>
    <t>Actua como agente oficioso en unas partes  y en otras partes a nombre propio.</t>
  </si>
  <si>
    <t>Radicado No 24011777700346 en la PQRS</t>
  </si>
  <si>
    <t xml:space="preserve">Radicado No 24010377700022 en la PQRS </t>
  </si>
  <si>
    <t>Radicado No 24011577700229 en la PQRS</t>
  </si>
  <si>
    <t xml:space="preserve">Radicado No 24013177700822 en la PQRS </t>
  </si>
  <si>
    <t>Radicado No 24010477700030 en la PQRS</t>
  </si>
  <si>
    <t>Radicado No 24011677700327 en la PQRS</t>
  </si>
  <si>
    <t>Radicado No 24011177700166 en la PQRS</t>
  </si>
  <si>
    <t>Radicado No 24011577700229  en la PQRS</t>
  </si>
  <si>
    <t>Se registran dos EPS Diferentes Incidente de desacato</t>
  </si>
  <si>
    <t>Radicado No 24012577700661 en la PQRS</t>
  </si>
  <si>
    <t>COMENTARIO PARA CIERRE         (Requiere accion correctiva o preventiva?)</t>
  </si>
  <si>
    <t>RESPONSABLE DEL TRATAMIENTO</t>
  </si>
  <si>
    <t>Secretario general</t>
  </si>
  <si>
    <t>Radicado No 24020177700884 en la PQRS</t>
  </si>
  <si>
    <t>Radicado No 24020577700983 en la PQRS</t>
  </si>
  <si>
    <t>Radicado No 24020577700979 en la PQRS</t>
  </si>
  <si>
    <t xml:space="preserve">Radicado No 24020777701094 en la PQRS </t>
  </si>
  <si>
    <t>Radicado No 24021277701167 en la PQRS</t>
  </si>
  <si>
    <t xml:space="preserve">Radicado No 24021277701193 en la PQRS </t>
  </si>
  <si>
    <t>Radicado No 24021477701266 en la PQRS</t>
  </si>
  <si>
    <t>Radicado No 24021677701342 en la PQRS</t>
  </si>
  <si>
    <t>Radicado No 24022177701525 en la PQRS</t>
  </si>
  <si>
    <t xml:space="preserve">Radicado No 24022677701674 en la PQRS </t>
  </si>
  <si>
    <t>Radicado No 24022877701772 en la PQRS</t>
  </si>
  <si>
    <t>Radicado No 24020677701014 en la PQRS</t>
  </si>
  <si>
    <t>Radicado No 2402057770095
adjunto es de otra persona diferente
Error en fecha-2023</t>
  </si>
  <si>
    <t xml:space="preserve">Radicado No 24020277700917 en la PQRS </t>
  </si>
  <si>
    <t>Radicado No 24021977701431 en la PQRS
tiene fecha de 02 de junio de 2023.</t>
  </si>
  <si>
    <t>Radicado No 24022277701551 en la PQRS 
y DOS EPS Diferentes.</t>
  </si>
  <si>
    <t xml:space="preserve"> No cambiaron el tipo de consulta. </t>
  </si>
  <si>
    <t>radicado No 24021277701201 en la PQRS</t>
  </si>
  <si>
    <t>Radicado No 24020877701115 en la PQRS</t>
  </si>
  <si>
    <t xml:space="preserve">Radicado No 24021477701292 en la PQRS </t>
  </si>
  <si>
    <t xml:space="preserve">Radicado No 24030477701870 en la PQRS </t>
  </si>
  <si>
    <t xml:space="preserve">Radicado No 24030577701910 en la PQRS </t>
  </si>
  <si>
    <t xml:space="preserve">Radicado No 24030677701969 en la PQRS </t>
  </si>
  <si>
    <t>Radicado No 24030777702026 en la PQRS</t>
  </si>
  <si>
    <t>Radicado No 24031177702134 en la PQRS</t>
  </si>
  <si>
    <t>Radicado No 24031177702185 en la PQRS</t>
  </si>
  <si>
    <t>radicado No 24031377702292 en la PQRS</t>
  </si>
  <si>
    <t>radicado No 24031477702364  en la PQRS</t>
  </si>
  <si>
    <t>Radicado No 24031577702404  en la PQRS</t>
  </si>
  <si>
    <t>Radicado No 24031877702419  en la PQRS</t>
  </si>
  <si>
    <t>Radicado No 24031977702451 en la PQRS</t>
  </si>
  <si>
    <t>Radicado No 24031977702452 en la PQRS</t>
  </si>
  <si>
    <t>Radicado No 24031977702483 en la PQRS</t>
  </si>
  <si>
    <t>Radicado No 24031977702495 en la PQRS
Tiene fecha 2023</t>
  </si>
  <si>
    <t>Radicado No 24032077702506 en la PQRS</t>
  </si>
  <si>
    <t xml:space="preserve">Radicado No 24032077702510 en la PQRS </t>
  </si>
  <si>
    <t>Error ortográfico en los apellidos, de trascripción</t>
  </si>
  <si>
    <t>Radicado No 24032077702543 en la PQRS</t>
  </si>
  <si>
    <t>Radicado No 24031177702170 en la PQRS</t>
  </si>
  <si>
    <t>Radicado No 24031377702275 en la PQRS</t>
  </si>
  <si>
    <t>Radicado No 24032077702530 en la PQRS</t>
  </si>
  <si>
    <t>Radicado No 24030577701960 en la PQRS</t>
  </si>
  <si>
    <t>Radicado No 24032077702553  en la PQRS</t>
  </si>
  <si>
    <t>Radicado No 24030577701926 en la PQRS</t>
  </si>
  <si>
    <t>Radicado No 24030777702034 en la PQRS</t>
  </si>
  <si>
    <t>Radicado No 24031177702129 en la PQRS</t>
  </si>
  <si>
    <t>Radicado No 24040477702906 en la PQRS</t>
  </si>
  <si>
    <t>Radicado No 24041577703319 en la PQRS</t>
  </si>
  <si>
    <t xml:space="preserve">Radicado No 24041077703167 en la PQRS </t>
  </si>
  <si>
    <t>Radicado No 24040177702729 en la PQRS</t>
  </si>
  <si>
    <t>Radicado No 24040277702791  en la PQRS</t>
  </si>
  <si>
    <t>Radicado No 24040477702909 en la PQRS</t>
  </si>
  <si>
    <t>Radicado No 24040477702918 en la PQRS</t>
  </si>
  <si>
    <t>Radicado No 24040577702960 en la PQRS</t>
  </si>
  <si>
    <t xml:space="preserve">Radicado No 24040877703017 en la PQRS </t>
  </si>
  <si>
    <t xml:space="preserve"> Radicado No 24041077703145 en la PQRS</t>
  </si>
  <si>
    <t xml:space="preserve"> Radicado No 24041077703175 en la PQRS</t>
  </si>
  <si>
    <t>Radicado No 24042277703580 en la PQRS</t>
  </si>
  <si>
    <t xml:space="preserve">Radicado No 24042377703641 en la PQRS </t>
  </si>
  <si>
    <t xml:space="preserve">Radicado No 24042477703724 en la PQRS </t>
  </si>
  <si>
    <t>Radicado No 24040277702825 en la PQRS</t>
  </si>
  <si>
    <t>Radicado No 24042477703717 en la PQRS</t>
  </si>
  <si>
    <t>Radicado No 24041277703267 en la PQRS</t>
  </si>
  <si>
    <t>Radicado No 24042277703591  en la PQRS</t>
  </si>
  <si>
    <t>Radicado No 24041077703135 en la PQRS</t>
  </si>
  <si>
    <t>Radicado No 24040277702769 en la PQRS</t>
  </si>
  <si>
    <t>Radicado No 24043077703926 en la PQRS</t>
  </si>
  <si>
    <t xml:space="preserve"> Radicado No 24041077703178 en la PQRS</t>
  </si>
  <si>
    <t>Radicado No 24043077703915 en la PQRS</t>
  </si>
  <si>
    <t>Radicado No 24041977703529 en la PQRS</t>
  </si>
  <si>
    <t>Radicado No 24050277703990 en la PQRS</t>
  </si>
  <si>
    <t>Radicado No 24050677704090 en la PQRS</t>
  </si>
  <si>
    <t>Radicado No 24052077704477 en la PQRS</t>
  </si>
  <si>
    <t>Radicado No 24052377704664 en la PQRS</t>
  </si>
  <si>
    <t>Radicado No 24052377704665 en la PQRS</t>
  </si>
  <si>
    <t>Radicado No 24052377704666 en la PQRS</t>
  </si>
  <si>
    <t xml:space="preserve">Radicado No 24052877704759 en la PQRS </t>
  </si>
  <si>
    <t xml:space="preserve">Radicado No 24052877704791 en la PQRS </t>
  </si>
  <si>
    <t>Radicado No 24052077704491 en la PQRS</t>
  </si>
  <si>
    <t>Radicado No 24050277703976 en la PQRS</t>
  </si>
  <si>
    <t>Radicado No 24050377704038 en la PQRS</t>
  </si>
  <si>
    <t>Radicado No 24051577704341 en la PQRS</t>
  </si>
  <si>
    <t xml:space="preserve">Radicado No 24052177704537 en la PQRS </t>
  </si>
  <si>
    <t xml:space="preserve">Radicado No 24052377704656 en la PQRS </t>
  </si>
  <si>
    <t xml:space="preserve">Radicado No 24052077704478 en la PQRS </t>
  </si>
  <si>
    <t xml:space="preserve">Radicado No 24052077704482 en la PQRS </t>
  </si>
  <si>
    <t xml:space="preserve">Radicado No 24052077704497 en la PQRS </t>
  </si>
  <si>
    <t>Radicado No 24052377704611 en la PQRS</t>
  </si>
  <si>
    <t xml:space="preserve">Radicado No 24052377704659 en la PQRS </t>
  </si>
  <si>
    <t xml:space="preserve">Radicado No 24051777704450 en la PQRS </t>
  </si>
  <si>
    <t xml:space="preserve">Radicado No 24051677704411 en la PQRS </t>
  </si>
  <si>
    <t xml:space="preserve"> radicado No 24052077704485 en la PQRS</t>
  </si>
  <si>
    <t>Radicado No 24052277704594 en la PQRS</t>
  </si>
  <si>
    <t>Radicado No 24050377704013 en la PQRS</t>
  </si>
  <si>
    <t>Radicado No 24050877704167 en la PQRS</t>
  </si>
  <si>
    <t>Radicado No 24053077704907 en la PQRS</t>
  </si>
  <si>
    <t>Radicado No 24051577704326 en la PQRS</t>
  </si>
  <si>
    <t>Radicado No 24052977704825 en la PQRS</t>
  </si>
  <si>
    <t xml:space="preserve">Radicado No 24060777705089 en la PQRS </t>
  </si>
  <si>
    <t xml:space="preserve">Radicado No 24061377705208 en la PQRS </t>
  </si>
  <si>
    <t>Radicado No 24061377705224 en la PQRS</t>
  </si>
  <si>
    <t xml:space="preserve">Radicado No 24061877705377 en la PQRS </t>
  </si>
  <si>
    <t xml:space="preserve">Radicado No 24061877705378 en la PQRS </t>
  </si>
  <si>
    <t>Radicado No 24061877705379 en la PQRS</t>
  </si>
  <si>
    <t xml:space="preserve">Radicado No 24060577705004 en la PQRS </t>
  </si>
  <si>
    <t>Radicado No 24061177705131  en la PQRS</t>
  </si>
  <si>
    <t xml:space="preserve">Radicado No 24061477705233 en la PQRS </t>
  </si>
  <si>
    <t>Radicado No 24061477705275 en la PQRS</t>
  </si>
  <si>
    <t>Radicado No 24061977705407 en la PQRS</t>
  </si>
  <si>
    <t>Radicado No 24061977705415 en la PQRS</t>
  </si>
  <si>
    <t xml:space="preserve">Radicado No 24062577705613 en la PQRS </t>
  </si>
  <si>
    <t>Radicado No 24062677705636 en la PQRS</t>
  </si>
  <si>
    <t>Radicado No 24062077705500 en la PQRS</t>
  </si>
  <si>
    <t>Radicado No 24061477705261 en la PQRS</t>
  </si>
  <si>
    <t>Radicado No 24061977705431 en la PQRS</t>
  </si>
  <si>
    <t>Radicado No 24062677705666 en la PQRS</t>
  </si>
  <si>
    <t xml:space="preserve">Radicado No 24062677705666 en la PQRS </t>
  </si>
  <si>
    <t>Radicado No 24061877705354 en la PQRS</t>
  </si>
  <si>
    <t>Radicado No 24062777705694 en la PQRS</t>
  </si>
  <si>
    <t>Reclasificar Acción prventiva</t>
  </si>
  <si>
    <t>Reparar Acción Correctiva</t>
  </si>
  <si>
    <t>Total</t>
  </si>
  <si>
    <t>TRATAMIENTO</t>
  </si>
  <si>
    <t xml:space="preserve">No subieron archivo adjunto para revisar.Cambiar el adjunto para poder revisar.
</t>
  </si>
  <si>
    <t>No subieron archivo adjunto para revisar</t>
  </si>
  <si>
    <t>Reparar-Acción Correctiva</t>
  </si>
  <si>
    <t>Reclasificar- Acción preventiva</t>
  </si>
  <si>
    <t>Se registra con fecha del año Anteriores 2022-2023</t>
  </si>
  <si>
    <t>Totales</t>
  </si>
  <si>
    <t>Actúa como agente oficioso en unas partes  y en otras partes a nombre propio.</t>
  </si>
  <si>
    <t>Secretario General</t>
  </si>
  <si>
    <t>% de participación</t>
  </si>
  <si>
    <t>Enero</t>
  </si>
  <si>
    <t>Febrero</t>
  </si>
  <si>
    <t>Marzo</t>
  </si>
  <si>
    <t>De 4 solicitudes de intervención registradas en la PQRS se revisaron aleatoriamente 2</t>
  </si>
  <si>
    <t>De 3 Recursos de Reposición registrados en la PQRS se revisaron los 3</t>
  </si>
  <si>
    <t>De 4 solicitudes de intervención registradas en la PQRS se revisaron los 4</t>
  </si>
  <si>
    <t>Abril</t>
  </si>
  <si>
    <t>Mayo</t>
  </si>
  <si>
    <t>Junio</t>
  </si>
  <si>
    <t>% de Participación</t>
  </si>
  <si>
    <t xml:space="preserve">Requiere acción correctiva </t>
  </si>
  <si>
    <t>Requiere acción preventiva</t>
  </si>
  <si>
    <t>% Participación</t>
  </si>
  <si>
    <t>PRODUCTO O SERVICIO NO CONFORME-QUE REQUIEREN</t>
  </si>
  <si>
    <t>PROCESO ATENCIÓN AL CIUDADANO DE PRODUCTO O SERVICIO</t>
  </si>
  <si>
    <t>NO CONFORME PERIO FEBRERO A JUNIO DE 2023</t>
  </si>
  <si>
    <t>MEDIDA A ADOPTAR  CCIÓN A IMPLEMENTAR (REQUISITOS DE CONFORMIDAD)</t>
  </si>
  <si>
    <t>Acción de Tutela con radicado No 23052977703998 tiene fecha del año 2022; además relaciona dos EPS diferentes SAVIA SALUD y LA NUEVA EPS.</t>
  </si>
  <si>
    <t>Relaciona dos EPS diferentes</t>
  </si>
  <si>
    <t>Verificar leer y corregir datos antes de imprimir</t>
  </si>
  <si>
    <t>Acción de Tutela con radicado No 23052377703817 lo que están pidiendo, en los hechos y en la petición son diferentes.</t>
  </si>
  <si>
    <t>Error en archivo Adjunto</t>
  </si>
  <si>
    <t>Verificar y corregir datos  en el aplicativo PQRS correspondiente a una acción</t>
  </si>
  <si>
    <t>Derecho de petición con Radicado No 23050477703280 en la PQRS el archivo adjunto en el párrafo primero de los hechos relaciona un nombre diferente. (PRIMERO. Me encuentro incluida en el R.U.V desde el año 2000, dado el hecho victimizante del HOMICIDIO de mi hijo xxxxxx)Este mismo nombre está en otro derecho de petición (copie y pegue)</t>
  </si>
  <si>
    <t>Error Ortográfico, Error en la identificación del Ciudadano a quien se le da respuesta</t>
  </si>
  <si>
    <t>Verificar los errores ortográficos y corregir datos antes de imprimir</t>
  </si>
  <si>
    <t>La acción de tutela con radicado en la PQRS No 23021477701191 tiene fecha del año 2022, siendo la correcta 14-02-2023</t>
  </si>
  <si>
    <t>Error en fecha</t>
  </si>
  <si>
    <t>En el aplicativo PQRS el radicado No 23062077704627 está registrado como Derecho de Petición y es una Asesoría; No cambiaron el tipo de consulta</t>
  </si>
  <si>
    <t>Error de registro en el tipo de consulta en sistema PQRS, No cambiaron el tipo de consulta</t>
  </si>
  <si>
    <t>Corregir erroresde registro en la transcripción de las declaraciones de los sujetos, en el tipo de consulta en sistema PQRS</t>
  </si>
  <si>
    <t>Acción de Tutela con radicado en la PQRS No 23031377701943 actúa como agente oficioso del esposo y en las pretensiones lo hace a nombre propio; además relaciona dos EPS diferentes, también el nombre en la firma se encuentra mal escrito.</t>
  </si>
  <si>
    <t>En el encabezado actúa como agente oficioso y en la petición lo hace a nombre propio</t>
  </si>
  <si>
    <t>Verificar leer y corregir datos antes de imprimir-</t>
  </si>
  <si>
    <t>Tratamiento</t>
  </si>
  <si>
    <t>Respionable</t>
  </si>
  <si>
    <t>Acción preventiva</t>
  </si>
  <si>
    <t>Acción Correctiva</t>
  </si>
  <si>
    <t>IDENTIFICACION PRODUCTO O SERVICIO  NO CONFORME-Primer Semestre Vigencia 2023</t>
  </si>
  <si>
    <t>Requiere acción Preventiva</t>
  </si>
  <si>
    <t>Requiere acción Correctiva</t>
  </si>
  <si>
    <t>PRODUCTO O SERVICIO NO CONFORME-QUE REQUIEREN-Primer Semestre Vigencia 2023</t>
  </si>
  <si>
    <t>merzo-2024</t>
  </si>
  <si>
    <t>Error ortográfico y de trascripción</t>
  </si>
  <si>
    <t>Se registra con error en fecha  No cambiaron la fecha</t>
  </si>
  <si>
    <t>De un total de 377 registros se revisaron aleatoriamente 81 para un total del 21%</t>
  </si>
  <si>
    <t>Total Registro</t>
  </si>
  <si>
    <t>Se revisó- Aleatoriamente</t>
  </si>
  <si>
    <t>% de Prticiacion</t>
  </si>
  <si>
    <t xml:space="preserve">PRODUCTO O SERVICIO NO CONFORME
Cuarto Trimestre (Actubre, Noviembre y Diciembre) Vigencia-2023 </t>
  </si>
  <si>
    <t xml:space="preserve">PRODUCTO O SERVICIO NO CONFORME-
Cuarto Trimestre (Actubre, Noviembre y Diciembre) Vigencia 2023 
QUE REQUIEREN
</t>
  </si>
  <si>
    <t>PRODUCTO O SERVICIO NO CONFORME
Primer Cuatrimestre-Vigencia-2024</t>
  </si>
  <si>
    <t xml:space="preserve">De un total de registros (que requieren escritos) se revisaron aleatoriamente Vigencia- 2024 </t>
  </si>
  <si>
    <t xml:space="preserve">PRODUCTO O SERVICIO NO CONFORME-
Primer Semestre (Feb-Jun)- Vigencia 2023
</t>
  </si>
</sst>
</file>

<file path=xl/styles.xml><?xml version="1.0" encoding="utf-8"?>
<styleSheet xmlns="http://schemas.openxmlformats.org/spreadsheetml/2006/main">
  <fonts count="12">
    <font>
      <sz val="11"/>
      <color theme="1"/>
      <name val="Calibri"/>
      <family val="2"/>
      <scheme val="minor"/>
    </font>
    <font>
      <sz val="9"/>
      <color theme="1"/>
      <name val="Arial"/>
      <family val="2"/>
    </font>
    <font>
      <b/>
      <sz val="9"/>
      <color theme="1"/>
      <name val="Arial"/>
      <family val="2"/>
    </font>
    <font>
      <b/>
      <sz val="11"/>
      <color theme="1"/>
      <name val="Calibri"/>
      <family val="2"/>
      <scheme val="minor"/>
    </font>
    <font>
      <sz val="10"/>
      <color theme="1"/>
      <name val="Arial"/>
      <family val="2"/>
    </font>
    <font>
      <b/>
      <sz val="10"/>
      <color rgb="FFFF0000"/>
      <name val="Arial"/>
      <family val="2"/>
    </font>
    <font>
      <b/>
      <sz val="12"/>
      <color theme="1"/>
      <name val="Arial"/>
      <family val="2"/>
    </font>
    <font>
      <sz val="12"/>
      <name val="Arial"/>
      <family val="2"/>
    </font>
    <font>
      <b/>
      <sz val="12"/>
      <color rgb="FFFF0000"/>
      <name val="Arial"/>
      <family val="2"/>
    </font>
    <font>
      <sz val="12"/>
      <color theme="1"/>
      <name val="Arial"/>
      <family val="2"/>
    </font>
    <font>
      <sz val="12"/>
      <color theme="1"/>
      <name val="Calibri"/>
      <family val="2"/>
      <scheme val="minor"/>
    </font>
    <font>
      <b/>
      <sz val="10"/>
      <color theme="1"/>
      <name val="Arial"/>
      <family val="2"/>
    </font>
  </fonts>
  <fills count="4">
    <fill>
      <patternFill patternType="none"/>
    </fill>
    <fill>
      <patternFill patternType="gray125"/>
    </fill>
    <fill>
      <patternFill patternType="solid">
        <fgColor rgb="FFD5DCE4"/>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82">
    <xf numFmtId="0" fontId="0" fillId="0" borderId="0" xfId="0"/>
    <xf numFmtId="0" fontId="1" fillId="2" borderId="1" xfId="0" applyFont="1" applyFill="1" applyBorder="1" applyAlignment="1">
      <alignment vertical="center" wrapText="1"/>
    </xf>
    <xf numFmtId="0" fontId="1" fillId="0" borderId="1" xfId="0" applyFont="1" applyBorder="1" applyAlignment="1">
      <alignment horizontal="justify" vertical="top" wrapText="1"/>
    </xf>
    <xf numFmtId="0" fontId="1" fillId="0" borderId="1" xfId="0" applyFont="1" applyBorder="1" applyAlignment="1">
      <alignment horizontal="left" wrapText="1"/>
    </xf>
    <xf numFmtId="0" fontId="2"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1" xfId="0" applyFont="1" applyBorder="1" applyAlignment="1">
      <alignment vertical="top"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wrapText="1"/>
    </xf>
    <xf numFmtId="0" fontId="0" fillId="0" borderId="1" xfId="0" applyFill="1" applyBorder="1" applyAlignment="1">
      <alignment horizontal="center"/>
    </xf>
    <xf numFmtId="0" fontId="3" fillId="0" borderId="1" xfId="0" applyFont="1" applyBorder="1"/>
    <xf numFmtId="10" fontId="0" fillId="0" borderId="1" xfId="0" applyNumberFormat="1" applyBorder="1" applyAlignment="1">
      <alignment horizontal="center"/>
    </xf>
    <xf numFmtId="10" fontId="0" fillId="0" borderId="0" xfId="0" applyNumberFormat="1"/>
    <xf numFmtId="0" fontId="3" fillId="0" borderId="1" xfId="0" applyFont="1" applyBorder="1" applyAlignment="1">
      <alignment horizontal="center"/>
    </xf>
    <xf numFmtId="10" fontId="3" fillId="0" borderId="1" xfId="0" applyNumberFormat="1" applyFont="1" applyBorder="1" applyAlignment="1">
      <alignment horizontal="center"/>
    </xf>
    <xf numFmtId="0" fontId="4" fillId="0" borderId="0" xfId="0" applyFont="1" applyAlignment="1">
      <alignment horizontal="center" vertical="center"/>
    </xf>
    <xf numFmtId="0" fontId="5" fillId="0" borderId="0" xfId="0" applyFont="1" applyFill="1" applyAlignment="1">
      <alignment horizontal="left" vertical="center" wrapText="1"/>
    </xf>
    <xf numFmtId="0" fontId="0" fillId="0" borderId="0" xfId="0" applyAlignment="1">
      <alignment wrapText="1"/>
    </xf>
    <xf numFmtId="0" fontId="4"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5" fillId="0" borderId="1" xfId="0" applyFont="1" applyFill="1" applyBorder="1" applyAlignment="1">
      <alignment horizontal="left" vertical="center" wrapText="1"/>
    </xf>
    <xf numFmtId="10" fontId="0" fillId="0" borderId="0" xfId="0" applyNumberFormat="1" applyAlignment="1">
      <alignment wrapText="1"/>
    </xf>
    <xf numFmtId="0" fontId="9" fillId="0" borderId="7" xfId="0" applyFont="1" applyBorder="1" applyAlignment="1">
      <alignment horizontal="justify" vertical="top" wrapText="1"/>
    </xf>
    <xf numFmtId="0" fontId="6" fillId="0" borderId="8" xfId="0" applyFont="1" applyBorder="1" applyAlignment="1">
      <alignment horizontal="center" vertical="top" wrapText="1"/>
    </xf>
    <xf numFmtId="0" fontId="6" fillId="0" borderId="7" xfId="0" applyFont="1" applyBorder="1" applyAlignment="1">
      <alignment horizontal="center" vertical="top" wrapText="1"/>
    </xf>
    <xf numFmtId="10" fontId="6" fillId="0" borderId="8" xfId="0" applyNumberFormat="1"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10" fontId="9" fillId="0" borderId="8" xfId="0" applyNumberFormat="1" applyFont="1" applyBorder="1" applyAlignment="1">
      <alignment horizontal="center" vertical="top" wrapText="1"/>
    </xf>
    <xf numFmtId="0" fontId="10" fillId="0" borderId="0" xfId="0" applyFont="1"/>
    <xf numFmtId="10" fontId="10" fillId="0" borderId="0" xfId="0" applyNumberFormat="1" applyFont="1"/>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9" fillId="0" borderId="11" xfId="0" applyFont="1" applyBorder="1" applyAlignment="1">
      <alignment horizontal="justify"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10"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justify" vertical="top" wrapText="1"/>
    </xf>
    <xf numFmtId="0" fontId="9" fillId="0" borderId="1" xfId="0" applyFont="1" applyBorder="1" applyAlignment="1">
      <alignment vertical="top" wrapText="1"/>
    </xf>
    <xf numFmtId="0" fontId="9" fillId="0" borderId="14" xfId="0" applyFont="1" applyBorder="1" applyAlignment="1">
      <alignment vertical="top" wrapText="1"/>
    </xf>
    <xf numFmtId="0" fontId="6" fillId="0" borderId="11" xfId="0" applyFont="1" applyBorder="1" applyAlignment="1">
      <alignment vertical="top" wrapText="1"/>
    </xf>
    <xf numFmtId="0" fontId="6" fillId="0" borderId="1" xfId="0" applyFont="1" applyBorder="1" applyAlignment="1">
      <alignment vertical="top" wrapText="1"/>
    </xf>
    <xf numFmtId="0" fontId="1" fillId="2" borderId="1" xfId="0" applyFont="1" applyFill="1" applyBorder="1" applyAlignment="1">
      <alignment horizontal="center" vertical="center" wrapText="1"/>
    </xf>
    <xf numFmtId="17"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17" fontId="1" fillId="0" borderId="2"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17" fontId="1" fillId="0" borderId="4" xfId="0" applyNumberFormat="1"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center" vertical="top" wrapText="1"/>
    </xf>
    <xf numFmtId="0" fontId="1" fillId="0" borderId="2" xfId="0" applyFont="1" applyBorder="1" applyAlignment="1">
      <alignment horizontal="center" vertical="center" wrapText="1"/>
    </xf>
    <xf numFmtId="17"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9" fillId="2" borderId="11"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13" xfId="0" applyFont="1" applyFill="1" applyBorder="1" applyAlignment="1">
      <alignment horizontal="center" vertical="top" wrapText="1"/>
    </xf>
    <xf numFmtId="0" fontId="0" fillId="0" borderId="3" xfId="0" applyFill="1" applyBorder="1"/>
    <xf numFmtId="0" fontId="0" fillId="0" borderId="3" xfId="0" applyFill="1" applyBorder="1" applyAlignment="1">
      <alignment horizontal="center"/>
    </xf>
    <xf numFmtId="0" fontId="4" fillId="0" borderId="0" xfId="0" applyFont="1" applyAlignment="1">
      <alignment vertical="center"/>
    </xf>
    <xf numFmtId="9" fontId="4" fillId="0" borderId="1" xfId="0" applyNumberFormat="1" applyFont="1" applyBorder="1" applyAlignment="1">
      <alignment horizontal="center" vertic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 xfId="0" applyFill="1" applyBorder="1"/>
    <xf numFmtId="10" fontId="0" fillId="3" borderId="1" xfId="0" applyNumberFormat="1" applyFill="1" applyBorder="1" applyAlignment="1">
      <alignment wrapText="1"/>
    </xf>
    <xf numFmtId="0" fontId="0" fillId="3" borderId="1" xfId="0" applyFill="1" applyBorder="1" applyAlignment="1">
      <alignment wrapText="1"/>
    </xf>
    <xf numFmtId="0" fontId="9" fillId="3" borderId="5" xfId="0" applyFont="1" applyFill="1" applyBorder="1" applyAlignment="1">
      <alignment horizontal="center" vertical="top" wrapText="1"/>
    </xf>
    <xf numFmtId="0" fontId="9" fillId="3" borderId="6" xfId="0" applyFont="1" applyFill="1" applyBorder="1" applyAlignment="1">
      <alignment horizontal="center" vertical="top" wrapText="1"/>
    </xf>
    <xf numFmtId="17" fontId="0" fillId="0" borderId="0" xfId="0" applyNumberFormat="1"/>
    <xf numFmtId="0" fontId="11" fillId="0" borderId="0" xfId="0" applyFont="1" applyAlignment="1">
      <alignment horizontal="left" vertical="center"/>
    </xf>
    <xf numFmtId="0" fontId="9" fillId="3" borderId="11" xfId="0" applyFont="1" applyFill="1" applyBorder="1" applyAlignment="1">
      <alignment horizontal="center" vertical="top" wrapText="1"/>
    </xf>
    <xf numFmtId="0" fontId="9" fillId="3" borderId="1" xfId="0" applyFont="1" applyFill="1" applyBorder="1" applyAlignment="1">
      <alignment horizontal="center" vertical="top" wrapText="1"/>
    </xf>
    <xf numFmtId="10" fontId="9" fillId="3" borderId="1" xfId="0" applyNumberFormat="1"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sz="1800" b="1" i="0" baseline="0"/>
              <a:t>IDENTIFICACION PRODUCTO O SERVICIO  NO CONFORME_</a:t>
            </a:r>
          </a:p>
          <a:p>
            <a:pPr>
              <a:defRPr/>
            </a:pPr>
            <a:r>
              <a:rPr lang="es-ES" sz="1800" b="1" i="0" baseline="0"/>
              <a:t>Primer Semestre Vigencia 2023</a:t>
            </a:r>
            <a:endParaRPr lang="es-ES"/>
          </a:p>
        </c:rich>
      </c:tx>
      <c:layout/>
    </c:title>
    <c:plotArea>
      <c:layout/>
      <c:barChart>
        <c:barDir val="col"/>
        <c:grouping val="stacked"/>
        <c:ser>
          <c:idx val="0"/>
          <c:order val="0"/>
          <c:cat>
            <c:strRef>
              <c:f>'2023'!$C$5:$C$11</c:f>
              <c:strCache>
                <c:ptCount val="7"/>
                <c:pt idx="0">
                  <c:v>Relaciona dos EPS diferentes</c:v>
                </c:pt>
                <c:pt idx="1">
                  <c:v>Error en archivo Adjunto</c:v>
                </c:pt>
                <c:pt idx="2">
                  <c:v>Error Ortográfico, Error en la identificación del Ciudadano a quien se le da respuesta</c:v>
                </c:pt>
                <c:pt idx="3">
                  <c:v>Error en fecha</c:v>
                </c:pt>
                <c:pt idx="4">
                  <c:v>Error de registro en el tipo de consulta en sistema PQRS, No cambiaron el tipo de consulta</c:v>
                </c:pt>
                <c:pt idx="5">
                  <c:v>En el encabezado actúa como agente oficioso y en la petición lo hace a nombre propio</c:v>
                </c:pt>
                <c:pt idx="6">
                  <c:v>Totales</c:v>
                </c:pt>
              </c:strCache>
            </c:strRef>
          </c:cat>
          <c:val>
            <c:numRef>
              <c:f>'2023'!$D$5:$D$11</c:f>
              <c:numCache>
                <c:formatCode>General</c:formatCode>
                <c:ptCount val="7"/>
                <c:pt idx="0">
                  <c:v>7</c:v>
                </c:pt>
                <c:pt idx="1">
                  <c:v>12</c:v>
                </c:pt>
                <c:pt idx="2">
                  <c:v>22</c:v>
                </c:pt>
                <c:pt idx="3">
                  <c:v>29</c:v>
                </c:pt>
                <c:pt idx="4">
                  <c:v>34</c:v>
                </c:pt>
                <c:pt idx="5">
                  <c:v>44</c:v>
                </c:pt>
                <c:pt idx="6">
                  <c:v>148</c:v>
                </c:pt>
              </c:numCache>
            </c:numRef>
          </c:val>
        </c:ser>
        <c:ser>
          <c:idx val="1"/>
          <c:order val="1"/>
          <c:cat>
            <c:strRef>
              <c:f>'2023'!$C$5:$C$11</c:f>
              <c:strCache>
                <c:ptCount val="7"/>
                <c:pt idx="0">
                  <c:v>Relaciona dos EPS diferentes</c:v>
                </c:pt>
                <c:pt idx="1">
                  <c:v>Error en archivo Adjunto</c:v>
                </c:pt>
                <c:pt idx="2">
                  <c:v>Error Ortográfico, Error en la identificación del Ciudadano a quien se le da respuesta</c:v>
                </c:pt>
                <c:pt idx="3">
                  <c:v>Error en fecha</c:v>
                </c:pt>
                <c:pt idx="4">
                  <c:v>Error de registro en el tipo de consulta en sistema PQRS, No cambiaron el tipo de consulta</c:v>
                </c:pt>
                <c:pt idx="5">
                  <c:v>En el encabezado actúa como agente oficioso y en la petición lo hace a nombre propio</c:v>
                </c:pt>
                <c:pt idx="6">
                  <c:v>Totales</c:v>
                </c:pt>
              </c:strCache>
            </c:strRef>
          </c:cat>
          <c:val>
            <c:numRef>
              <c:f>'2023'!$E$5:$E$11</c:f>
              <c:numCache>
                <c:formatCode>0.00%</c:formatCode>
                <c:ptCount val="7"/>
                <c:pt idx="0">
                  <c:v>4.72972972972973E-2</c:v>
                </c:pt>
                <c:pt idx="1">
                  <c:v>8.1081081081081086E-2</c:v>
                </c:pt>
                <c:pt idx="2">
                  <c:v>0.14864864864864866</c:v>
                </c:pt>
                <c:pt idx="3">
                  <c:v>0.19594594594594594</c:v>
                </c:pt>
                <c:pt idx="4">
                  <c:v>0.22972972972972974</c:v>
                </c:pt>
                <c:pt idx="5">
                  <c:v>0.29729729729729731</c:v>
                </c:pt>
                <c:pt idx="6">
                  <c:v>1</c:v>
                </c:pt>
              </c:numCache>
            </c:numRef>
          </c:val>
        </c:ser>
        <c:gapWidth val="95"/>
        <c:overlap val="100"/>
        <c:axId val="127204736"/>
        <c:axId val="127214720"/>
      </c:barChart>
      <c:catAx>
        <c:axId val="127204736"/>
        <c:scaling>
          <c:orientation val="minMax"/>
        </c:scaling>
        <c:axPos val="b"/>
        <c:majorTickMark val="none"/>
        <c:tickLblPos val="nextTo"/>
        <c:crossAx val="127214720"/>
        <c:crosses val="autoZero"/>
        <c:auto val="1"/>
        <c:lblAlgn val="ctr"/>
        <c:lblOffset val="100"/>
      </c:catAx>
      <c:valAx>
        <c:axId val="127214720"/>
        <c:scaling>
          <c:orientation val="minMax"/>
        </c:scaling>
        <c:axPos val="l"/>
        <c:majorGridlines/>
        <c:title>
          <c:layout/>
        </c:title>
        <c:numFmt formatCode="General" sourceLinked="1"/>
        <c:majorTickMark val="none"/>
        <c:tickLblPos val="nextTo"/>
        <c:crossAx val="127204736"/>
        <c:crosses val="autoZero"/>
        <c:crossBetween val="between"/>
      </c:valAx>
      <c:dTable>
        <c:showHorzBorder val="1"/>
        <c:showVertBorder val="1"/>
        <c:showOutline val="1"/>
        <c:showKeys val="1"/>
      </c:dTable>
    </c:plotArea>
    <c:plotVisOnly val="1"/>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sz="1800" b="1" i="0" baseline="0"/>
              <a:t>PRODUCTO O SERVICIO NO CONFORME-QUE REQUIEREN-Acción Correctiva/ Acción Preventiva-Primer Semestre Vigencia -2023</a:t>
            </a:r>
            <a:endParaRPr lang="es-ES"/>
          </a:p>
        </c:rich>
      </c:tx>
      <c:layout/>
    </c:title>
    <c:view3D>
      <c:rAngAx val="1"/>
    </c:view3D>
    <c:plotArea>
      <c:layout/>
      <c:bar3DChart>
        <c:barDir val="col"/>
        <c:grouping val="stacked"/>
        <c:ser>
          <c:idx val="0"/>
          <c:order val="0"/>
          <c:tx>
            <c:strRef>
              <c:f>'2023'!$D$13</c:f>
              <c:strCache>
                <c:ptCount val="1"/>
                <c:pt idx="0">
                  <c:v>Totales</c:v>
                </c:pt>
              </c:strCache>
            </c:strRef>
          </c:tx>
          <c:cat>
            <c:strRef>
              <c:f>'2023'!$C$14:$C$16</c:f>
              <c:strCache>
                <c:ptCount val="3"/>
                <c:pt idx="0">
                  <c:v>Requiere acción correctiva </c:v>
                </c:pt>
                <c:pt idx="1">
                  <c:v>Requiere acción preventiva</c:v>
                </c:pt>
                <c:pt idx="2">
                  <c:v>Totales</c:v>
                </c:pt>
              </c:strCache>
            </c:strRef>
          </c:cat>
          <c:val>
            <c:numRef>
              <c:f>'2023'!$D$14:$D$16</c:f>
              <c:numCache>
                <c:formatCode>General</c:formatCode>
                <c:ptCount val="3"/>
                <c:pt idx="0">
                  <c:v>114</c:v>
                </c:pt>
                <c:pt idx="1">
                  <c:v>34</c:v>
                </c:pt>
                <c:pt idx="2">
                  <c:v>148</c:v>
                </c:pt>
              </c:numCache>
            </c:numRef>
          </c:val>
        </c:ser>
        <c:ser>
          <c:idx val="1"/>
          <c:order val="1"/>
          <c:tx>
            <c:strRef>
              <c:f>'2023'!$E$13</c:f>
              <c:strCache>
                <c:ptCount val="1"/>
                <c:pt idx="0">
                  <c:v>% Participación</c:v>
                </c:pt>
              </c:strCache>
            </c:strRef>
          </c:tx>
          <c:cat>
            <c:strRef>
              <c:f>'2023'!$C$14:$C$16</c:f>
              <c:strCache>
                <c:ptCount val="3"/>
                <c:pt idx="0">
                  <c:v>Requiere acción correctiva </c:v>
                </c:pt>
                <c:pt idx="1">
                  <c:v>Requiere acción preventiva</c:v>
                </c:pt>
                <c:pt idx="2">
                  <c:v>Totales</c:v>
                </c:pt>
              </c:strCache>
            </c:strRef>
          </c:cat>
          <c:val>
            <c:numRef>
              <c:f>'2023'!$E$14:$E$16</c:f>
              <c:numCache>
                <c:formatCode>0.00%</c:formatCode>
                <c:ptCount val="3"/>
                <c:pt idx="0">
                  <c:v>0.77027027027027029</c:v>
                </c:pt>
                <c:pt idx="1">
                  <c:v>0.22972972972972974</c:v>
                </c:pt>
                <c:pt idx="2">
                  <c:v>1</c:v>
                </c:pt>
              </c:numCache>
            </c:numRef>
          </c:val>
        </c:ser>
        <c:gapWidth val="95"/>
        <c:gapDepth val="95"/>
        <c:shape val="box"/>
        <c:axId val="127237504"/>
        <c:axId val="148051072"/>
        <c:axId val="0"/>
      </c:bar3DChart>
      <c:catAx>
        <c:axId val="127237504"/>
        <c:scaling>
          <c:orientation val="minMax"/>
        </c:scaling>
        <c:axPos val="b"/>
        <c:majorTickMark val="none"/>
        <c:tickLblPos val="nextTo"/>
        <c:crossAx val="148051072"/>
        <c:crosses val="autoZero"/>
        <c:auto val="1"/>
        <c:lblAlgn val="ctr"/>
        <c:lblOffset val="100"/>
      </c:catAx>
      <c:valAx>
        <c:axId val="148051072"/>
        <c:scaling>
          <c:orientation val="minMax"/>
        </c:scaling>
        <c:axPos val="l"/>
        <c:majorGridlines/>
        <c:title>
          <c:layout/>
        </c:title>
        <c:numFmt formatCode="General" sourceLinked="1"/>
        <c:majorTickMark val="none"/>
        <c:tickLblPos val="nextTo"/>
        <c:crossAx val="127237504"/>
        <c:crosses val="autoZero"/>
        <c:crossBetween val="between"/>
      </c:valAx>
      <c:dTable>
        <c:showHorzBorder val="1"/>
        <c:showVertBorder val="1"/>
        <c:showOutline val="1"/>
        <c:showKeys val="1"/>
      </c:dTable>
    </c:plotArea>
    <c:plotVisOnly val="1"/>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PRODUCTO O SERVICIO NO CONFORME---Primer Cuatrimestre-Vigencia-2024</a:t>
            </a:r>
          </a:p>
        </c:rich>
      </c:tx>
      <c:layout/>
    </c:title>
    <c:plotArea>
      <c:layout/>
      <c:barChart>
        <c:barDir val="col"/>
        <c:grouping val="stacked"/>
        <c:ser>
          <c:idx val="0"/>
          <c:order val="0"/>
          <c:cat>
            <c:strRef>
              <c:f>Hoja2!$A$2:$A$8</c:f>
              <c:strCache>
                <c:ptCount val="7"/>
                <c:pt idx="0">
                  <c:v> No cambiaron el tipo de consulta. </c:v>
                </c:pt>
                <c:pt idx="1">
                  <c:v>No subieron archivo adjunto para revisar</c:v>
                </c:pt>
                <c:pt idx="2">
                  <c:v>Error ortográfico y de trascripción</c:v>
                </c:pt>
                <c:pt idx="3">
                  <c:v>Se registra con error en fecha  No cambiaron la fecha</c:v>
                </c:pt>
                <c:pt idx="4">
                  <c:v>Actúa como agente oficioso en unas partes  y en otras partes a nombre propio.</c:v>
                </c:pt>
                <c:pt idx="5">
                  <c:v>Se registran dos EPS Diferentes Incidente de desacato</c:v>
                </c:pt>
                <c:pt idx="6">
                  <c:v>Totales</c:v>
                </c:pt>
              </c:strCache>
            </c:strRef>
          </c:cat>
          <c:val>
            <c:numRef>
              <c:f>Hoja2!$B$2:$B$8</c:f>
              <c:numCache>
                <c:formatCode>General</c:formatCode>
                <c:ptCount val="7"/>
                <c:pt idx="0">
                  <c:v>43</c:v>
                </c:pt>
                <c:pt idx="1">
                  <c:v>14</c:v>
                </c:pt>
                <c:pt idx="2">
                  <c:v>16</c:v>
                </c:pt>
                <c:pt idx="3">
                  <c:v>11</c:v>
                </c:pt>
                <c:pt idx="4">
                  <c:v>18</c:v>
                </c:pt>
                <c:pt idx="5">
                  <c:v>3</c:v>
                </c:pt>
                <c:pt idx="6">
                  <c:v>105</c:v>
                </c:pt>
              </c:numCache>
            </c:numRef>
          </c:val>
        </c:ser>
        <c:ser>
          <c:idx val="1"/>
          <c:order val="1"/>
          <c:cat>
            <c:strRef>
              <c:f>Hoja2!$A$2:$A$8</c:f>
              <c:strCache>
                <c:ptCount val="7"/>
                <c:pt idx="0">
                  <c:v> No cambiaron el tipo de consulta. </c:v>
                </c:pt>
                <c:pt idx="1">
                  <c:v>No subieron archivo adjunto para revisar</c:v>
                </c:pt>
                <c:pt idx="2">
                  <c:v>Error ortográfico y de trascripción</c:v>
                </c:pt>
                <c:pt idx="3">
                  <c:v>Se registra con error en fecha  No cambiaron la fecha</c:v>
                </c:pt>
                <c:pt idx="4">
                  <c:v>Actúa como agente oficioso en unas partes  y en otras partes a nombre propio.</c:v>
                </c:pt>
                <c:pt idx="5">
                  <c:v>Se registran dos EPS Diferentes Incidente de desacato</c:v>
                </c:pt>
                <c:pt idx="6">
                  <c:v>Totales</c:v>
                </c:pt>
              </c:strCache>
            </c:strRef>
          </c:cat>
          <c:val>
            <c:numRef>
              <c:f>Hoja2!$C$2:$C$8</c:f>
              <c:numCache>
                <c:formatCode>0.00%</c:formatCode>
                <c:ptCount val="7"/>
                <c:pt idx="0">
                  <c:v>0.40952380952380951</c:v>
                </c:pt>
                <c:pt idx="1">
                  <c:v>0.13333333333333333</c:v>
                </c:pt>
                <c:pt idx="2">
                  <c:v>0.15238095238095239</c:v>
                </c:pt>
                <c:pt idx="3">
                  <c:v>0.10476190476190476</c:v>
                </c:pt>
                <c:pt idx="4">
                  <c:v>0.17142857142857143</c:v>
                </c:pt>
                <c:pt idx="5">
                  <c:v>2.8571428571428571E-2</c:v>
                </c:pt>
                <c:pt idx="6">
                  <c:v>1</c:v>
                </c:pt>
              </c:numCache>
            </c:numRef>
          </c:val>
        </c:ser>
        <c:gapWidth val="95"/>
        <c:overlap val="100"/>
        <c:axId val="148065664"/>
        <c:axId val="148071552"/>
      </c:barChart>
      <c:catAx>
        <c:axId val="148065664"/>
        <c:scaling>
          <c:orientation val="minMax"/>
        </c:scaling>
        <c:axPos val="b"/>
        <c:majorTickMark val="none"/>
        <c:tickLblPos val="nextTo"/>
        <c:crossAx val="148071552"/>
        <c:crosses val="autoZero"/>
        <c:auto val="1"/>
        <c:lblAlgn val="ctr"/>
        <c:lblOffset val="100"/>
      </c:catAx>
      <c:valAx>
        <c:axId val="148071552"/>
        <c:scaling>
          <c:orientation val="minMax"/>
        </c:scaling>
        <c:axPos val="l"/>
        <c:majorGridlines/>
        <c:title>
          <c:layout/>
        </c:title>
        <c:numFmt formatCode="General" sourceLinked="1"/>
        <c:majorTickMark val="none"/>
        <c:tickLblPos val="nextTo"/>
        <c:crossAx val="148065664"/>
        <c:crosses val="autoZero"/>
        <c:crossBetween val="between"/>
      </c:valAx>
      <c:dTable>
        <c:showHorzBorder val="1"/>
        <c:showVertBorder val="1"/>
        <c:showOutline val="1"/>
        <c:showKeys val="1"/>
      </c:dTable>
    </c:plotArea>
    <c:plotVisOnly val="1"/>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sz="1800" b="1" i="0" baseline="0"/>
              <a:t>PRODUCTO O SERVICIO NO CONFORME-QUE REQUIEREN-Acción Correctiva/ Acción Preventiva-Primer Cuatrimestre-Vigencia 2024</a:t>
            </a:r>
          </a:p>
        </c:rich>
      </c:tx>
      <c:layout/>
    </c:title>
    <c:plotArea>
      <c:layout/>
      <c:barChart>
        <c:barDir val="col"/>
        <c:grouping val="stacked"/>
        <c:ser>
          <c:idx val="0"/>
          <c:order val="0"/>
          <c:cat>
            <c:strRef>
              <c:f>Hoja2!$A$19:$A$21</c:f>
              <c:strCache>
                <c:ptCount val="3"/>
                <c:pt idx="0">
                  <c:v>Requiere acción Preventiva</c:v>
                </c:pt>
                <c:pt idx="1">
                  <c:v>Requiere acción Correctiva</c:v>
                </c:pt>
                <c:pt idx="2">
                  <c:v>Totales</c:v>
                </c:pt>
              </c:strCache>
            </c:strRef>
          </c:cat>
          <c:val>
            <c:numRef>
              <c:f>Hoja2!$B$19:$B$21</c:f>
              <c:numCache>
                <c:formatCode>General</c:formatCode>
                <c:ptCount val="3"/>
                <c:pt idx="0">
                  <c:v>43</c:v>
                </c:pt>
                <c:pt idx="1">
                  <c:v>62</c:v>
                </c:pt>
                <c:pt idx="2">
                  <c:v>105</c:v>
                </c:pt>
              </c:numCache>
            </c:numRef>
          </c:val>
        </c:ser>
        <c:ser>
          <c:idx val="1"/>
          <c:order val="1"/>
          <c:cat>
            <c:strRef>
              <c:f>Hoja2!$A$19:$A$21</c:f>
              <c:strCache>
                <c:ptCount val="3"/>
                <c:pt idx="0">
                  <c:v>Requiere acción Preventiva</c:v>
                </c:pt>
                <c:pt idx="1">
                  <c:v>Requiere acción Correctiva</c:v>
                </c:pt>
                <c:pt idx="2">
                  <c:v>Totales</c:v>
                </c:pt>
              </c:strCache>
            </c:strRef>
          </c:cat>
          <c:val>
            <c:numRef>
              <c:f>Hoja2!$C$19:$C$21</c:f>
              <c:numCache>
                <c:formatCode>0.00%</c:formatCode>
                <c:ptCount val="3"/>
                <c:pt idx="0">
                  <c:v>0.40952380952380951</c:v>
                </c:pt>
                <c:pt idx="1">
                  <c:v>0.59047619047619049</c:v>
                </c:pt>
                <c:pt idx="2">
                  <c:v>1</c:v>
                </c:pt>
              </c:numCache>
            </c:numRef>
          </c:val>
        </c:ser>
        <c:gapWidth val="95"/>
        <c:overlap val="100"/>
        <c:axId val="148089856"/>
        <c:axId val="148095744"/>
      </c:barChart>
      <c:catAx>
        <c:axId val="148089856"/>
        <c:scaling>
          <c:orientation val="minMax"/>
        </c:scaling>
        <c:axPos val="b"/>
        <c:majorTickMark val="none"/>
        <c:tickLblPos val="nextTo"/>
        <c:crossAx val="148095744"/>
        <c:crosses val="autoZero"/>
        <c:auto val="1"/>
        <c:lblAlgn val="ctr"/>
        <c:lblOffset val="100"/>
      </c:catAx>
      <c:valAx>
        <c:axId val="148095744"/>
        <c:scaling>
          <c:orientation val="minMax"/>
        </c:scaling>
        <c:axPos val="l"/>
        <c:majorGridlines/>
        <c:title>
          <c:layout/>
        </c:title>
        <c:numFmt formatCode="General" sourceLinked="1"/>
        <c:majorTickMark val="none"/>
        <c:tickLblPos val="nextTo"/>
        <c:crossAx val="148089856"/>
        <c:crosses val="autoZero"/>
        <c:crossBetween val="between"/>
      </c:valAx>
      <c:dTable>
        <c:showHorzBorder val="1"/>
        <c:showVertBorder val="1"/>
        <c:showOutline val="1"/>
        <c:showKeys val="1"/>
      </c:dTable>
    </c:plotArea>
    <c:plotVisOnly val="1"/>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PRODUCTO O SERVICIO NO CONFORME</a:t>
            </a:r>
          </a:p>
          <a:p>
            <a:pPr>
              <a:defRPr/>
            </a:pPr>
            <a:r>
              <a:rPr lang="es-ES"/>
              <a:t>Cuarto Trimestre (Actubre, Noviembre y Diciembre) Vigencia-2023 </a:t>
            </a:r>
          </a:p>
        </c:rich>
      </c:tx>
      <c:layout/>
    </c:title>
    <c:plotArea>
      <c:layout/>
      <c:barChart>
        <c:barDir val="col"/>
        <c:grouping val="clustered"/>
        <c:ser>
          <c:idx val="0"/>
          <c:order val="0"/>
          <c:tx>
            <c:strRef>
              <c:f>'Tremestre-2023'!$C$2</c:f>
              <c:strCache>
                <c:ptCount val="1"/>
                <c:pt idx="0">
                  <c:v>Total</c:v>
                </c:pt>
              </c:strCache>
            </c:strRef>
          </c:tx>
          <c:cat>
            <c:strRef>
              <c:f>'Tremestre-2023'!$B$3:$B$9</c:f>
              <c:strCache>
                <c:ptCount val="7"/>
                <c:pt idx="0">
                  <c:v> No cambiaron el tipo de consulta. </c:v>
                </c:pt>
                <c:pt idx="1">
                  <c:v>No subieron archivo adjunto para revisar</c:v>
                </c:pt>
                <c:pt idx="2">
                  <c:v>Error ortográfico y de trascripción</c:v>
                </c:pt>
                <c:pt idx="3">
                  <c:v>Se registra con error en fecha  No cambiaron la fecha</c:v>
                </c:pt>
                <c:pt idx="4">
                  <c:v>Actúa como agente oficioso en unas partes  y en otras partes a nombre propio.</c:v>
                </c:pt>
                <c:pt idx="5">
                  <c:v>Se registran dos EPS Diferentes Incidente de desacato</c:v>
                </c:pt>
                <c:pt idx="6">
                  <c:v>Totales</c:v>
                </c:pt>
              </c:strCache>
            </c:strRef>
          </c:cat>
          <c:val>
            <c:numRef>
              <c:f>'Tremestre-2023'!$C$3:$C$9</c:f>
              <c:numCache>
                <c:formatCode>General</c:formatCode>
                <c:ptCount val="7"/>
                <c:pt idx="0">
                  <c:v>10</c:v>
                </c:pt>
                <c:pt idx="1">
                  <c:v>1</c:v>
                </c:pt>
                <c:pt idx="2">
                  <c:v>8</c:v>
                </c:pt>
                <c:pt idx="3">
                  <c:v>2</c:v>
                </c:pt>
                <c:pt idx="4">
                  <c:v>1</c:v>
                </c:pt>
                <c:pt idx="5">
                  <c:v>1</c:v>
                </c:pt>
                <c:pt idx="6">
                  <c:v>23</c:v>
                </c:pt>
              </c:numCache>
            </c:numRef>
          </c:val>
        </c:ser>
        <c:ser>
          <c:idx val="1"/>
          <c:order val="1"/>
          <c:tx>
            <c:strRef>
              <c:f>'Tremestre-2023'!$D$2</c:f>
              <c:strCache>
                <c:ptCount val="1"/>
                <c:pt idx="0">
                  <c:v>% de participación</c:v>
                </c:pt>
              </c:strCache>
            </c:strRef>
          </c:tx>
          <c:cat>
            <c:strRef>
              <c:f>'Tremestre-2023'!$B$3:$B$9</c:f>
              <c:strCache>
                <c:ptCount val="7"/>
                <c:pt idx="0">
                  <c:v> No cambiaron el tipo de consulta. </c:v>
                </c:pt>
                <c:pt idx="1">
                  <c:v>No subieron archivo adjunto para revisar</c:v>
                </c:pt>
                <c:pt idx="2">
                  <c:v>Error ortográfico y de trascripción</c:v>
                </c:pt>
                <c:pt idx="3">
                  <c:v>Se registra con error en fecha  No cambiaron la fecha</c:v>
                </c:pt>
                <c:pt idx="4">
                  <c:v>Actúa como agente oficioso en unas partes  y en otras partes a nombre propio.</c:v>
                </c:pt>
                <c:pt idx="5">
                  <c:v>Se registran dos EPS Diferentes Incidente de desacato</c:v>
                </c:pt>
                <c:pt idx="6">
                  <c:v>Totales</c:v>
                </c:pt>
              </c:strCache>
            </c:strRef>
          </c:cat>
          <c:val>
            <c:numRef>
              <c:f>'Tremestre-2023'!$D$3:$D$9</c:f>
              <c:numCache>
                <c:formatCode>0.00%</c:formatCode>
                <c:ptCount val="7"/>
                <c:pt idx="0">
                  <c:v>0.43478260869565216</c:v>
                </c:pt>
                <c:pt idx="1">
                  <c:v>4.3478260869565216E-2</c:v>
                </c:pt>
                <c:pt idx="2">
                  <c:v>0.34782608695652173</c:v>
                </c:pt>
                <c:pt idx="3">
                  <c:v>8.6956521739130432E-2</c:v>
                </c:pt>
                <c:pt idx="4">
                  <c:v>4.3478260869565216E-2</c:v>
                </c:pt>
                <c:pt idx="5">
                  <c:v>4.3478260869565216E-2</c:v>
                </c:pt>
                <c:pt idx="6">
                  <c:v>1</c:v>
                </c:pt>
              </c:numCache>
            </c:numRef>
          </c:val>
        </c:ser>
        <c:dLbls/>
        <c:axId val="230662912"/>
        <c:axId val="230664448"/>
      </c:barChart>
      <c:catAx>
        <c:axId val="230662912"/>
        <c:scaling>
          <c:orientation val="minMax"/>
        </c:scaling>
        <c:axPos val="b"/>
        <c:majorTickMark val="none"/>
        <c:tickLblPos val="nextTo"/>
        <c:crossAx val="230664448"/>
        <c:crosses val="autoZero"/>
        <c:auto val="1"/>
        <c:lblAlgn val="ctr"/>
        <c:lblOffset val="100"/>
      </c:catAx>
      <c:valAx>
        <c:axId val="230664448"/>
        <c:scaling>
          <c:orientation val="minMax"/>
        </c:scaling>
        <c:axPos val="l"/>
        <c:majorGridlines/>
        <c:title>
          <c:layout/>
        </c:title>
        <c:numFmt formatCode="General" sourceLinked="1"/>
        <c:majorTickMark val="none"/>
        <c:tickLblPos val="nextTo"/>
        <c:crossAx val="230662912"/>
        <c:crosses val="autoZero"/>
        <c:crossBetween val="between"/>
      </c:valAx>
      <c:dTable>
        <c:showHorzBorder val="1"/>
        <c:showVertBorder val="1"/>
        <c:showOutline val="1"/>
        <c:showKeys val="1"/>
      </c:dTable>
    </c:plotArea>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title>
      <c:layout/>
    </c:title>
    <c:view3D>
      <c:rAngAx val="1"/>
    </c:view3D>
    <c:plotArea>
      <c:layout/>
      <c:bar3DChart>
        <c:barDir val="col"/>
        <c:grouping val="percentStacked"/>
        <c:ser>
          <c:idx val="0"/>
          <c:order val="0"/>
          <c:tx>
            <c:strRef>
              <c:f>'Tremestre-2023'!$C$13</c:f>
              <c:strCache>
                <c:ptCount val="1"/>
                <c:pt idx="0">
                  <c:v>Totales</c:v>
                </c:pt>
              </c:strCache>
            </c:strRef>
          </c:tx>
          <c:cat>
            <c:strRef>
              <c:f>'Tremestre-2023'!$B$14:$B$16</c:f>
              <c:strCache>
                <c:ptCount val="3"/>
                <c:pt idx="0">
                  <c:v>Requiere acción Preventiva</c:v>
                </c:pt>
                <c:pt idx="1">
                  <c:v>Requiere acción Correctiva</c:v>
                </c:pt>
                <c:pt idx="2">
                  <c:v>Totales</c:v>
                </c:pt>
              </c:strCache>
            </c:strRef>
          </c:cat>
          <c:val>
            <c:numRef>
              <c:f>'Tremestre-2023'!$C$14:$C$16</c:f>
              <c:numCache>
                <c:formatCode>General</c:formatCode>
                <c:ptCount val="3"/>
                <c:pt idx="0">
                  <c:v>10</c:v>
                </c:pt>
                <c:pt idx="1">
                  <c:v>13</c:v>
                </c:pt>
                <c:pt idx="2">
                  <c:v>23</c:v>
                </c:pt>
              </c:numCache>
            </c:numRef>
          </c:val>
        </c:ser>
        <c:ser>
          <c:idx val="1"/>
          <c:order val="1"/>
          <c:tx>
            <c:strRef>
              <c:f>'Tremestre-2023'!$D$13</c:f>
              <c:strCache>
                <c:ptCount val="1"/>
                <c:pt idx="0">
                  <c:v>% Participación</c:v>
                </c:pt>
              </c:strCache>
            </c:strRef>
          </c:tx>
          <c:cat>
            <c:strRef>
              <c:f>'Tremestre-2023'!$B$14:$B$16</c:f>
              <c:strCache>
                <c:ptCount val="3"/>
                <c:pt idx="0">
                  <c:v>Requiere acción Preventiva</c:v>
                </c:pt>
                <c:pt idx="1">
                  <c:v>Requiere acción Correctiva</c:v>
                </c:pt>
                <c:pt idx="2">
                  <c:v>Totales</c:v>
                </c:pt>
              </c:strCache>
            </c:strRef>
          </c:cat>
          <c:val>
            <c:numRef>
              <c:f>'Tremestre-2023'!$D$14:$D$16</c:f>
              <c:numCache>
                <c:formatCode>0.00%</c:formatCode>
                <c:ptCount val="3"/>
                <c:pt idx="0">
                  <c:v>0.43478260869565216</c:v>
                </c:pt>
                <c:pt idx="1">
                  <c:v>0.56521739130434778</c:v>
                </c:pt>
                <c:pt idx="2">
                  <c:v>1</c:v>
                </c:pt>
              </c:numCache>
            </c:numRef>
          </c:val>
        </c:ser>
        <c:dLbls/>
        <c:gapWidth val="95"/>
        <c:gapDepth val="95"/>
        <c:shape val="box"/>
        <c:axId val="234651008"/>
        <c:axId val="236131456"/>
        <c:axId val="0"/>
      </c:bar3DChart>
      <c:catAx>
        <c:axId val="234651008"/>
        <c:scaling>
          <c:orientation val="minMax"/>
        </c:scaling>
        <c:axPos val="b"/>
        <c:majorTickMark val="none"/>
        <c:tickLblPos val="nextTo"/>
        <c:crossAx val="236131456"/>
        <c:crosses val="autoZero"/>
        <c:auto val="1"/>
        <c:lblAlgn val="ctr"/>
        <c:lblOffset val="100"/>
      </c:catAx>
      <c:valAx>
        <c:axId val="236131456"/>
        <c:scaling>
          <c:orientation val="minMax"/>
        </c:scaling>
        <c:axPos val="l"/>
        <c:majorGridlines/>
        <c:title>
          <c:layout/>
        </c:title>
        <c:numFmt formatCode="0%" sourceLinked="1"/>
        <c:majorTickMark val="none"/>
        <c:tickLblPos val="nextTo"/>
        <c:crossAx val="234651008"/>
        <c:crosses val="autoZero"/>
        <c:crossBetween val="between"/>
      </c:valAx>
      <c:dTable>
        <c:showHorzBorder val="1"/>
        <c:showVertBorder val="1"/>
        <c:showOutline val="1"/>
        <c:showKeys val="1"/>
      </c:dTable>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8</xdr:col>
      <xdr:colOff>1115786</xdr:colOff>
      <xdr:row>3</xdr:row>
      <xdr:rowOff>536121</xdr:rowOff>
    </xdr:from>
    <xdr:to>
      <xdr:col>19</xdr:col>
      <xdr:colOff>612321</xdr:colOff>
      <xdr:row>10</xdr:row>
      <xdr:rowOff>367393</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838200</xdr:colOff>
      <xdr:row>12</xdr:row>
      <xdr:rowOff>0</xdr:rowOff>
    </xdr:from>
    <xdr:to>
      <xdr:col>8</xdr:col>
      <xdr:colOff>1295400</xdr:colOff>
      <xdr:row>18</xdr:row>
      <xdr:rowOff>161925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514350</xdr:colOff>
      <xdr:row>1</xdr:row>
      <xdr:rowOff>38100</xdr:rowOff>
    </xdr:from>
    <xdr:to>
      <xdr:col>11</xdr:col>
      <xdr:colOff>723900</xdr:colOff>
      <xdr:row>14</xdr:row>
      <xdr:rowOff>114300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1390650</xdr:colOff>
      <xdr:row>16</xdr:row>
      <xdr:rowOff>152399</xdr:rowOff>
    </xdr:from>
    <xdr:to>
      <xdr:col>8</xdr:col>
      <xdr:colOff>485775</xdr:colOff>
      <xdr:row>31</xdr:row>
      <xdr:rowOff>190499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581024</xdr:colOff>
      <xdr:row>1</xdr:row>
      <xdr:rowOff>133350</xdr:rowOff>
    </xdr:from>
    <xdr:to>
      <xdr:col>15</xdr:col>
      <xdr:colOff>647699</xdr:colOff>
      <xdr:row>12</xdr:row>
      <xdr:rowOff>923925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838200</xdr:colOff>
      <xdr:row>14</xdr:row>
      <xdr:rowOff>123825</xdr:rowOff>
    </xdr:from>
    <xdr:to>
      <xdr:col>8</xdr:col>
      <xdr:colOff>171450</xdr:colOff>
      <xdr:row>28</xdr:row>
      <xdr:rowOff>171450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158"/>
  <sheetViews>
    <sheetView tabSelected="1" workbookViewId="0">
      <selection activeCell="D155" sqref="D155:D157"/>
    </sheetView>
  </sheetViews>
  <sheetFormatPr baseColWidth="10" defaultRowHeight="15"/>
  <cols>
    <col min="1" max="1" width="12.5703125" customWidth="1"/>
    <col min="2" max="2" width="8.7109375" style="49" customWidth="1"/>
    <col min="3" max="3" width="36.5703125" customWidth="1"/>
    <col min="4" max="4" width="13.28515625" customWidth="1"/>
    <col min="5" max="5" width="17.5703125" customWidth="1"/>
    <col min="6" max="6" width="23.7109375" customWidth="1"/>
  </cols>
  <sheetData>
    <row r="1" spans="1:6">
      <c r="A1" s="58" t="s">
        <v>3</v>
      </c>
      <c r="B1" s="58"/>
      <c r="C1" s="58"/>
      <c r="D1" s="58"/>
      <c r="E1" s="58"/>
      <c r="F1" s="58"/>
    </row>
    <row r="2" spans="1:6" ht="48">
      <c r="A2" s="1" t="s">
        <v>0</v>
      </c>
      <c r="B2" s="46" t="s">
        <v>22</v>
      </c>
      <c r="C2" s="1" t="s">
        <v>4</v>
      </c>
      <c r="D2" s="1" t="s">
        <v>1</v>
      </c>
      <c r="E2" s="1" t="s">
        <v>45</v>
      </c>
      <c r="F2" s="1" t="s">
        <v>44</v>
      </c>
    </row>
    <row r="3" spans="1:6" ht="22.5" customHeight="1">
      <c r="A3" s="53" t="s">
        <v>63</v>
      </c>
      <c r="B3" s="50">
        <v>45292</v>
      </c>
      <c r="C3" s="3" t="s">
        <v>5</v>
      </c>
      <c r="D3" s="5">
        <v>1</v>
      </c>
      <c r="E3" s="2" t="s">
        <v>46</v>
      </c>
      <c r="F3" s="2" t="s">
        <v>166</v>
      </c>
    </row>
    <row r="4" spans="1:6">
      <c r="A4" s="54"/>
      <c r="B4" s="51"/>
      <c r="C4" s="3" t="s">
        <v>6</v>
      </c>
      <c r="D4" s="5">
        <v>2</v>
      </c>
      <c r="E4" s="2" t="s">
        <v>46</v>
      </c>
      <c r="F4" s="2" t="s">
        <v>166</v>
      </c>
    </row>
    <row r="5" spans="1:6">
      <c r="A5" s="54"/>
      <c r="B5" s="51"/>
      <c r="C5" s="3" t="s">
        <v>7</v>
      </c>
      <c r="D5" s="5">
        <v>3</v>
      </c>
      <c r="E5" s="2" t="s">
        <v>46</v>
      </c>
      <c r="F5" s="2" t="s">
        <v>166</v>
      </c>
    </row>
    <row r="6" spans="1:6">
      <c r="A6" s="54"/>
      <c r="B6" s="51"/>
      <c r="C6" s="3" t="s">
        <v>8</v>
      </c>
      <c r="D6" s="5">
        <v>4</v>
      </c>
      <c r="E6" s="2" t="s">
        <v>46</v>
      </c>
      <c r="F6" s="2" t="s">
        <v>166</v>
      </c>
    </row>
    <row r="7" spans="1:6">
      <c r="A7" s="54"/>
      <c r="B7" s="51"/>
      <c r="C7" s="3" t="s">
        <v>9</v>
      </c>
      <c r="D7" s="5">
        <v>5</v>
      </c>
      <c r="E7" s="2" t="s">
        <v>46</v>
      </c>
      <c r="F7" s="2" t="s">
        <v>166</v>
      </c>
    </row>
    <row r="8" spans="1:6">
      <c r="A8" s="54"/>
      <c r="B8" s="51"/>
      <c r="C8" s="3" t="s">
        <v>11</v>
      </c>
      <c r="D8" s="5">
        <v>6</v>
      </c>
      <c r="E8" s="2" t="s">
        <v>46</v>
      </c>
      <c r="F8" s="2" t="s">
        <v>166</v>
      </c>
    </row>
    <row r="9" spans="1:6">
      <c r="A9" s="54"/>
      <c r="B9" s="51"/>
      <c r="C9" s="3" t="s">
        <v>12</v>
      </c>
      <c r="D9" s="5">
        <v>7</v>
      </c>
      <c r="E9" s="2" t="s">
        <v>46</v>
      </c>
      <c r="F9" s="2" t="s">
        <v>166</v>
      </c>
    </row>
    <row r="10" spans="1:6">
      <c r="A10" s="54"/>
      <c r="B10" s="51"/>
      <c r="C10" s="3" t="s">
        <v>15</v>
      </c>
      <c r="D10" s="5">
        <v>8</v>
      </c>
      <c r="E10" s="2" t="s">
        <v>46</v>
      </c>
      <c r="F10" s="2" t="s">
        <v>166</v>
      </c>
    </row>
    <row r="11" spans="1:6">
      <c r="A11" s="54"/>
      <c r="B11" s="51"/>
      <c r="C11" s="3" t="s">
        <v>16</v>
      </c>
      <c r="D11" s="5">
        <v>9</v>
      </c>
      <c r="E11" s="2" t="s">
        <v>46</v>
      </c>
      <c r="F11" s="2" t="s">
        <v>166</v>
      </c>
    </row>
    <row r="12" spans="1:6">
      <c r="A12" s="54"/>
      <c r="B12" s="51"/>
      <c r="C12" s="3" t="s">
        <v>17</v>
      </c>
      <c r="D12" s="5">
        <v>10</v>
      </c>
      <c r="E12" s="2" t="s">
        <v>46</v>
      </c>
      <c r="F12" s="2" t="s">
        <v>166</v>
      </c>
    </row>
    <row r="13" spans="1:6">
      <c r="A13" s="54"/>
      <c r="B13" s="51"/>
      <c r="C13" s="3" t="s">
        <v>19</v>
      </c>
      <c r="D13" s="5">
        <v>11</v>
      </c>
      <c r="E13" s="2" t="s">
        <v>46</v>
      </c>
      <c r="F13" s="2" t="s">
        <v>166</v>
      </c>
    </row>
    <row r="14" spans="1:6">
      <c r="A14" s="54"/>
      <c r="B14" s="51"/>
      <c r="C14" s="3" t="s">
        <v>21</v>
      </c>
      <c r="D14" s="5">
        <v>12</v>
      </c>
      <c r="E14" s="2" t="s">
        <v>46</v>
      </c>
      <c r="F14" s="2" t="s">
        <v>166</v>
      </c>
    </row>
    <row r="15" spans="1:6">
      <c r="A15" s="54"/>
      <c r="B15" s="51"/>
      <c r="C15" s="3" t="s">
        <v>23</v>
      </c>
      <c r="D15" s="5">
        <v>13</v>
      </c>
      <c r="E15" s="2" t="s">
        <v>46</v>
      </c>
      <c r="F15" s="2" t="s">
        <v>166</v>
      </c>
    </row>
    <row r="16" spans="1:6" ht="25.5" customHeight="1">
      <c r="A16" s="54"/>
      <c r="B16" s="51"/>
      <c r="C16" s="3" t="s">
        <v>29</v>
      </c>
      <c r="D16" s="5">
        <v>14</v>
      </c>
      <c r="E16" s="2" t="s">
        <v>46</v>
      </c>
      <c r="F16" s="2" t="s">
        <v>166</v>
      </c>
    </row>
    <row r="17" spans="1:6">
      <c r="A17" s="54"/>
      <c r="B17" s="52"/>
      <c r="C17" s="3" t="s">
        <v>35</v>
      </c>
      <c r="D17" s="5">
        <v>15</v>
      </c>
      <c r="E17" s="2" t="s">
        <v>46</v>
      </c>
      <c r="F17" s="2" t="s">
        <v>166</v>
      </c>
    </row>
    <row r="18" spans="1:6">
      <c r="A18" s="54"/>
      <c r="B18" s="50">
        <v>45323</v>
      </c>
      <c r="C18" s="3" t="s">
        <v>49</v>
      </c>
      <c r="D18" s="5">
        <v>16</v>
      </c>
      <c r="E18" s="2" t="s">
        <v>46</v>
      </c>
      <c r="F18" s="2" t="s">
        <v>166</v>
      </c>
    </row>
    <row r="19" spans="1:6">
      <c r="A19" s="54"/>
      <c r="B19" s="51"/>
      <c r="C19" s="3" t="s">
        <v>48</v>
      </c>
      <c r="D19" s="5">
        <v>17</v>
      </c>
      <c r="E19" s="2" t="s">
        <v>46</v>
      </c>
      <c r="F19" s="2" t="s">
        <v>166</v>
      </c>
    </row>
    <row r="20" spans="1:6">
      <c r="A20" s="54"/>
      <c r="B20" s="51"/>
      <c r="C20" s="3" t="s">
        <v>51</v>
      </c>
      <c r="D20" s="5">
        <v>18</v>
      </c>
      <c r="E20" s="2" t="s">
        <v>46</v>
      </c>
      <c r="F20" s="2" t="s">
        <v>166</v>
      </c>
    </row>
    <row r="21" spans="1:6">
      <c r="A21" s="54"/>
      <c r="B21" s="51"/>
      <c r="C21" s="3" t="s">
        <v>54</v>
      </c>
      <c r="D21" s="5">
        <v>19</v>
      </c>
      <c r="E21" s="2" t="s">
        <v>46</v>
      </c>
      <c r="F21" s="2" t="s">
        <v>166</v>
      </c>
    </row>
    <row r="22" spans="1:6">
      <c r="A22" s="54"/>
      <c r="B22" s="51"/>
      <c r="C22" s="3" t="s">
        <v>55</v>
      </c>
      <c r="D22" s="5">
        <v>20</v>
      </c>
      <c r="E22" s="2" t="s">
        <v>46</v>
      </c>
      <c r="F22" s="2" t="s">
        <v>166</v>
      </c>
    </row>
    <row r="23" spans="1:6">
      <c r="A23" s="54"/>
      <c r="B23" s="51"/>
      <c r="C23" s="3" t="s">
        <v>56</v>
      </c>
      <c r="D23" s="5">
        <v>21</v>
      </c>
      <c r="E23" s="2" t="s">
        <v>46</v>
      </c>
      <c r="F23" s="2" t="s">
        <v>166</v>
      </c>
    </row>
    <row r="24" spans="1:6">
      <c r="A24" s="54"/>
      <c r="B24" s="51"/>
      <c r="C24" s="3" t="s">
        <v>57</v>
      </c>
      <c r="D24" s="5">
        <v>22</v>
      </c>
      <c r="E24" s="2" t="s">
        <v>46</v>
      </c>
      <c r="F24" s="2" t="s">
        <v>166</v>
      </c>
    </row>
    <row r="25" spans="1:6">
      <c r="A25" s="54"/>
      <c r="B25" s="51"/>
      <c r="C25" s="3" t="s">
        <v>60</v>
      </c>
      <c r="D25" s="5">
        <v>23</v>
      </c>
      <c r="E25" s="2" t="s">
        <v>46</v>
      </c>
      <c r="F25" s="2" t="s">
        <v>166</v>
      </c>
    </row>
    <row r="26" spans="1:6" ht="24.75">
      <c r="A26" s="54"/>
      <c r="B26" s="51"/>
      <c r="C26" s="3" t="s">
        <v>62</v>
      </c>
      <c r="D26" s="5">
        <v>24</v>
      </c>
      <c r="E26" s="2" t="s">
        <v>46</v>
      </c>
      <c r="F26" s="2" t="s">
        <v>166</v>
      </c>
    </row>
    <row r="27" spans="1:6">
      <c r="A27" s="54"/>
      <c r="B27" s="52"/>
      <c r="C27" s="3" t="s">
        <v>66</v>
      </c>
      <c r="D27" s="5">
        <v>25</v>
      </c>
      <c r="E27" s="2" t="s">
        <v>46</v>
      </c>
      <c r="F27" s="2" t="s">
        <v>166</v>
      </c>
    </row>
    <row r="28" spans="1:6">
      <c r="A28" s="54"/>
      <c r="B28" s="59" t="s">
        <v>221</v>
      </c>
      <c r="C28" s="3" t="s">
        <v>67</v>
      </c>
      <c r="D28" s="5">
        <v>26</v>
      </c>
      <c r="E28" s="2" t="s">
        <v>46</v>
      </c>
      <c r="F28" s="2" t="s">
        <v>166</v>
      </c>
    </row>
    <row r="29" spans="1:6">
      <c r="A29" s="54"/>
      <c r="B29" s="56"/>
      <c r="C29" s="3" t="s">
        <v>68</v>
      </c>
      <c r="D29" s="5">
        <v>27</v>
      </c>
      <c r="E29" s="2" t="s">
        <v>46</v>
      </c>
      <c r="F29" s="2" t="s">
        <v>166</v>
      </c>
    </row>
    <row r="30" spans="1:6">
      <c r="A30" s="54"/>
      <c r="B30" s="56"/>
      <c r="C30" s="3" t="s">
        <v>69</v>
      </c>
      <c r="D30" s="5">
        <v>28</v>
      </c>
      <c r="E30" s="2" t="s">
        <v>46</v>
      </c>
      <c r="F30" s="2" t="s">
        <v>166</v>
      </c>
    </row>
    <row r="31" spans="1:6">
      <c r="A31" s="54"/>
      <c r="B31" s="56"/>
      <c r="C31" s="3" t="s">
        <v>71</v>
      </c>
      <c r="D31" s="5">
        <v>29</v>
      </c>
      <c r="E31" s="2" t="s">
        <v>46</v>
      </c>
      <c r="F31" s="2" t="s">
        <v>166</v>
      </c>
    </row>
    <row r="32" spans="1:6">
      <c r="A32" s="54"/>
      <c r="B32" s="56"/>
      <c r="C32" s="3" t="s">
        <v>72</v>
      </c>
      <c r="D32" s="5">
        <v>30</v>
      </c>
      <c r="E32" s="2" t="s">
        <v>46</v>
      </c>
      <c r="F32" s="2" t="s">
        <v>166</v>
      </c>
    </row>
    <row r="33" spans="1:6">
      <c r="A33" s="54"/>
      <c r="B33" s="56"/>
      <c r="C33" s="3" t="s">
        <v>78</v>
      </c>
      <c r="D33" s="5">
        <v>31</v>
      </c>
      <c r="E33" s="2" t="s">
        <v>46</v>
      </c>
      <c r="F33" s="2" t="s">
        <v>166</v>
      </c>
    </row>
    <row r="34" spans="1:6">
      <c r="A34" s="54"/>
      <c r="B34" s="56"/>
      <c r="C34" s="3" t="s">
        <v>79</v>
      </c>
      <c r="D34" s="5">
        <v>32</v>
      </c>
      <c r="E34" s="2" t="s">
        <v>46</v>
      </c>
      <c r="F34" s="2" t="s">
        <v>166</v>
      </c>
    </row>
    <row r="35" spans="1:6">
      <c r="A35" s="54"/>
      <c r="B35" s="56"/>
      <c r="C35" s="3" t="s">
        <v>82</v>
      </c>
      <c r="D35" s="5">
        <v>33</v>
      </c>
      <c r="E35" s="2" t="s">
        <v>46</v>
      </c>
      <c r="F35" s="2" t="s">
        <v>166</v>
      </c>
    </row>
    <row r="36" spans="1:6">
      <c r="A36" s="54"/>
      <c r="B36" s="57"/>
      <c r="C36" s="3" t="s">
        <v>84</v>
      </c>
      <c r="D36" s="5">
        <v>34</v>
      </c>
      <c r="E36" s="2" t="s">
        <v>46</v>
      </c>
      <c r="F36" s="2" t="s">
        <v>166</v>
      </c>
    </row>
    <row r="37" spans="1:6">
      <c r="A37" s="54"/>
      <c r="B37" s="50">
        <v>45383</v>
      </c>
      <c r="C37" s="3" t="s">
        <v>93</v>
      </c>
      <c r="D37" s="5">
        <v>35</v>
      </c>
      <c r="E37" s="2" t="s">
        <v>46</v>
      </c>
      <c r="F37" s="2" t="s">
        <v>166</v>
      </c>
    </row>
    <row r="38" spans="1:6">
      <c r="A38" s="54"/>
      <c r="B38" s="51"/>
      <c r="C38" s="3" t="s">
        <v>94</v>
      </c>
      <c r="D38" s="5">
        <v>36</v>
      </c>
      <c r="E38" s="2" t="s">
        <v>46</v>
      </c>
      <c r="F38" s="2" t="s">
        <v>166</v>
      </c>
    </row>
    <row r="39" spans="1:6">
      <c r="A39" s="54"/>
      <c r="B39" s="51"/>
      <c r="C39" s="3" t="s">
        <v>95</v>
      </c>
      <c r="D39" s="5">
        <v>37</v>
      </c>
      <c r="E39" s="2" t="s">
        <v>46</v>
      </c>
      <c r="F39" s="2" t="s">
        <v>166</v>
      </c>
    </row>
    <row r="40" spans="1:6">
      <c r="A40" s="54"/>
      <c r="B40" s="51"/>
      <c r="C40" s="3" t="s">
        <v>101</v>
      </c>
      <c r="D40" s="5">
        <v>38</v>
      </c>
      <c r="E40" s="2" t="s">
        <v>46</v>
      </c>
      <c r="F40" s="2" t="s">
        <v>166</v>
      </c>
    </row>
    <row r="41" spans="1:6">
      <c r="A41" s="54"/>
      <c r="B41" s="51"/>
      <c r="C41" s="3" t="s">
        <v>104</v>
      </c>
      <c r="D41" s="5">
        <v>39</v>
      </c>
      <c r="E41" s="2" t="s">
        <v>46</v>
      </c>
      <c r="F41" s="2" t="s">
        <v>166</v>
      </c>
    </row>
    <row r="42" spans="1:6">
      <c r="A42" s="54"/>
      <c r="B42" s="51"/>
      <c r="C42" s="3" t="s">
        <v>105</v>
      </c>
      <c r="D42" s="5">
        <v>40</v>
      </c>
      <c r="E42" s="2" t="s">
        <v>46</v>
      </c>
      <c r="F42" s="2" t="s">
        <v>166</v>
      </c>
    </row>
    <row r="43" spans="1:6">
      <c r="A43" s="54"/>
      <c r="B43" s="51"/>
      <c r="C43" s="3" t="s">
        <v>106</v>
      </c>
      <c r="D43" s="5">
        <v>41</v>
      </c>
      <c r="E43" s="2" t="s">
        <v>46</v>
      </c>
      <c r="F43" s="2" t="s">
        <v>166</v>
      </c>
    </row>
    <row r="44" spans="1:6">
      <c r="A44" s="54"/>
      <c r="B44" s="51"/>
      <c r="C44" s="3" t="s">
        <v>108</v>
      </c>
      <c r="D44" s="5">
        <v>42</v>
      </c>
      <c r="E44" s="2" t="s">
        <v>46</v>
      </c>
      <c r="F44" s="2" t="s">
        <v>166</v>
      </c>
    </row>
    <row r="45" spans="1:6">
      <c r="A45" s="54"/>
      <c r="B45" s="52"/>
      <c r="C45" s="3" t="s">
        <v>116</v>
      </c>
      <c r="D45" s="5">
        <v>43</v>
      </c>
      <c r="E45" s="2" t="s">
        <v>46</v>
      </c>
      <c r="F45" s="2" t="s">
        <v>166</v>
      </c>
    </row>
    <row r="46" spans="1:6">
      <c r="A46" s="54"/>
      <c r="B46" s="50">
        <v>45413</v>
      </c>
      <c r="C46" s="3" t="s">
        <v>117</v>
      </c>
      <c r="D46" s="5">
        <v>44</v>
      </c>
      <c r="E46" s="2" t="s">
        <v>46</v>
      </c>
      <c r="F46" s="2" t="s">
        <v>166</v>
      </c>
    </row>
    <row r="47" spans="1:6">
      <c r="A47" s="54"/>
      <c r="B47" s="51"/>
      <c r="C47" s="3" t="s">
        <v>118</v>
      </c>
      <c r="D47" s="5">
        <v>45</v>
      </c>
      <c r="E47" s="2" t="s">
        <v>46</v>
      </c>
      <c r="F47" s="2" t="s">
        <v>166</v>
      </c>
    </row>
    <row r="48" spans="1:6">
      <c r="A48" s="54"/>
      <c r="B48" s="51"/>
      <c r="C48" s="3" t="s">
        <v>119</v>
      </c>
      <c r="D48" s="5">
        <v>46</v>
      </c>
      <c r="E48" s="2" t="s">
        <v>46</v>
      </c>
      <c r="F48" s="2" t="s">
        <v>166</v>
      </c>
    </row>
    <row r="49" spans="1:6">
      <c r="A49" s="54"/>
      <c r="B49" s="51"/>
      <c r="C49" s="3" t="s">
        <v>120</v>
      </c>
      <c r="D49" s="5">
        <v>47</v>
      </c>
      <c r="E49" s="2" t="s">
        <v>46</v>
      </c>
      <c r="F49" s="2" t="s">
        <v>166</v>
      </c>
    </row>
    <row r="50" spans="1:6">
      <c r="A50" s="54"/>
      <c r="B50" s="51"/>
      <c r="C50" s="3" t="s">
        <v>121</v>
      </c>
      <c r="D50" s="5">
        <v>48</v>
      </c>
      <c r="E50" s="2" t="s">
        <v>46</v>
      </c>
      <c r="F50" s="2" t="s">
        <v>166</v>
      </c>
    </row>
    <row r="51" spans="1:6">
      <c r="A51" s="54"/>
      <c r="B51" s="51"/>
      <c r="C51" s="3" t="s">
        <v>122</v>
      </c>
      <c r="D51" s="5">
        <v>49</v>
      </c>
      <c r="E51" s="2" t="s">
        <v>46</v>
      </c>
      <c r="F51" s="2" t="s">
        <v>166</v>
      </c>
    </row>
    <row r="52" spans="1:6">
      <c r="A52" s="54"/>
      <c r="B52" s="51"/>
      <c r="C52" s="3" t="s">
        <v>123</v>
      </c>
      <c r="D52" s="5">
        <v>50</v>
      </c>
      <c r="E52" s="2" t="s">
        <v>46</v>
      </c>
      <c r="F52" s="2" t="s">
        <v>166</v>
      </c>
    </row>
    <row r="53" spans="1:6">
      <c r="A53" s="54"/>
      <c r="B53" s="51"/>
      <c r="C53" s="3" t="s">
        <v>124</v>
      </c>
      <c r="D53" s="5">
        <v>51</v>
      </c>
      <c r="E53" s="2" t="s">
        <v>46</v>
      </c>
      <c r="F53" s="2" t="s">
        <v>166</v>
      </c>
    </row>
    <row r="54" spans="1:6">
      <c r="A54" s="54"/>
      <c r="B54" s="51"/>
      <c r="C54" s="3" t="s">
        <v>125</v>
      </c>
      <c r="D54" s="5">
        <v>52</v>
      </c>
      <c r="E54" s="2" t="s">
        <v>46</v>
      </c>
      <c r="F54" s="2" t="s">
        <v>166</v>
      </c>
    </row>
    <row r="55" spans="1:6">
      <c r="A55" s="54"/>
      <c r="B55" s="51"/>
      <c r="C55" s="3" t="s">
        <v>126</v>
      </c>
      <c r="D55" s="5">
        <v>53</v>
      </c>
      <c r="E55" s="2" t="s">
        <v>46</v>
      </c>
      <c r="F55" s="2" t="s">
        <v>166</v>
      </c>
    </row>
    <row r="56" spans="1:6">
      <c r="A56" s="54"/>
      <c r="B56" s="51"/>
      <c r="C56" s="3" t="s">
        <v>127</v>
      </c>
      <c r="D56" s="5">
        <v>54</v>
      </c>
      <c r="E56" s="2" t="s">
        <v>46</v>
      </c>
      <c r="F56" s="2" t="s">
        <v>166</v>
      </c>
    </row>
    <row r="57" spans="1:6">
      <c r="A57" s="54"/>
      <c r="B57" s="51"/>
      <c r="C57" s="3" t="s">
        <v>128</v>
      </c>
      <c r="D57" s="5">
        <v>55</v>
      </c>
      <c r="E57" s="2" t="s">
        <v>46</v>
      </c>
      <c r="F57" s="2" t="s">
        <v>166</v>
      </c>
    </row>
    <row r="58" spans="1:6">
      <c r="A58" s="54"/>
      <c r="B58" s="51"/>
      <c r="C58" s="3" t="s">
        <v>129</v>
      </c>
      <c r="D58" s="5">
        <v>56</v>
      </c>
      <c r="E58" s="2" t="s">
        <v>46</v>
      </c>
      <c r="F58" s="2" t="s">
        <v>166</v>
      </c>
    </row>
    <row r="59" spans="1:6">
      <c r="A59" s="54"/>
      <c r="B59" s="51"/>
      <c r="C59" s="3" t="s">
        <v>130</v>
      </c>
      <c r="D59" s="5">
        <v>57</v>
      </c>
      <c r="E59" s="2" t="s">
        <v>46</v>
      </c>
      <c r="F59" s="2" t="s">
        <v>166</v>
      </c>
    </row>
    <row r="60" spans="1:6">
      <c r="A60" s="54"/>
      <c r="B60" s="51"/>
      <c r="C60" s="3" t="s">
        <v>131</v>
      </c>
      <c r="D60" s="5">
        <v>58</v>
      </c>
      <c r="E60" s="2" t="s">
        <v>46</v>
      </c>
      <c r="F60" s="2" t="s">
        <v>166</v>
      </c>
    </row>
    <row r="61" spans="1:6">
      <c r="A61" s="54"/>
      <c r="B61" s="51"/>
      <c r="C61" s="3" t="s">
        <v>132</v>
      </c>
      <c r="D61" s="5">
        <v>59</v>
      </c>
      <c r="E61" s="2" t="s">
        <v>46</v>
      </c>
      <c r="F61" s="2" t="s">
        <v>166</v>
      </c>
    </row>
    <row r="62" spans="1:6">
      <c r="A62" s="54"/>
      <c r="B62" s="51"/>
      <c r="C62" s="3" t="s">
        <v>133</v>
      </c>
      <c r="D62" s="5">
        <v>60</v>
      </c>
      <c r="E62" s="2" t="s">
        <v>46</v>
      </c>
      <c r="F62" s="2" t="s">
        <v>166</v>
      </c>
    </row>
    <row r="63" spans="1:6">
      <c r="A63" s="54"/>
      <c r="B63" s="51"/>
      <c r="C63" s="3" t="s">
        <v>134</v>
      </c>
      <c r="D63" s="5">
        <v>61</v>
      </c>
      <c r="E63" s="2" t="s">
        <v>46</v>
      </c>
      <c r="F63" s="2" t="s">
        <v>166</v>
      </c>
    </row>
    <row r="64" spans="1:6">
      <c r="A64" s="54"/>
      <c r="B64" s="51"/>
      <c r="C64" s="3" t="s">
        <v>135</v>
      </c>
      <c r="D64" s="5">
        <v>62</v>
      </c>
      <c r="E64" s="2" t="s">
        <v>46</v>
      </c>
      <c r="F64" s="2" t="s">
        <v>166</v>
      </c>
    </row>
    <row r="65" spans="1:6">
      <c r="A65" s="54"/>
      <c r="B65" s="51"/>
      <c r="C65" s="3" t="s">
        <v>136</v>
      </c>
      <c r="D65" s="5">
        <v>63</v>
      </c>
      <c r="E65" s="2" t="s">
        <v>46</v>
      </c>
      <c r="F65" s="2" t="s">
        <v>166</v>
      </c>
    </row>
    <row r="66" spans="1:6">
      <c r="A66" s="54"/>
      <c r="B66" s="52"/>
      <c r="C66" s="3" t="s">
        <v>137</v>
      </c>
      <c r="D66" s="5">
        <v>64</v>
      </c>
      <c r="E66" s="2" t="s">
        <v>46</v>
      </c>
      <c r="F66" s="2" t="s">
        <v>166</v>
      </c>
    </row>
    <row r="67" spans="1:6">
      <c r="A67" s="54"/>
      <c r="B67" s="50">
        <v>45444</v>
      </c>
      <c r="C67" s="3" t="s">
        <v>145</v>
      </c>
      <c r="D67" s="5">
        <v>65</v>
      </c>
      <c r="E67" s="2" t="s">
        <v>46</v>
      </c>
      <c r="F67" s="2" t="s">
        <v>166</v>
      </c>
    </row>
    <row r="68" spans="1:6">
      <c r="A68" s="54"/>
      <c r="B68" s="51"/>
      <c r="C68" s="3" t="s">
        <v>146</v>
      </c>
      <c r="D68" s="5">
        <v>66</v>
      </c>
      <c r="E68" s="2" t="s">
        <v>46</v>
      </c>
      <c r="F68" s="2" t="s">
        <v>166</v>
      </c>
    </row>
    <row r="69" spans="1:6">
      <c r="A69" s="54"/>
      <c r="B69" s="51"/>
      <c r="C69" s="3" t="s">
        <v>147</v>
      </c>
      <c r="D69" s="5">
        <v>67</v>
      </c>
      <c r="E69" s="2" t="s">
        <v>46</v>
      </c>
      <c r="F69" s="2" t="s">
        <v>166</v>
      </c>
    </row>
    <row r="70" spans="1:6">
      <c r="A70" s="54"/>
      <c r="B70" s="51"/>
      <c r="C70" s="3" t="s">
        <v>148</v>
      </c>
      <c r="D70" s="5">
        <v>68</v>
      </c>
      <c r="E70" s="2" t="s">
        <v>46</v>
      </c>
      <c r="F70" s="2" t="s">
        <v>166</v>
      </c>
    </row>
    <row r="71" spans="1:6">
      <c r="A71" s="54"/>
      <c r="B71" s="51"/>
      <c r="C71" s="3" t="s">
        <v>149</v>
      </c>
      <c r="D71" s="5">
        <v>69</v>
      </c>
      <c r="E71" s="2" t="s">
        <v>46</v>
      </c>
      <c r="F71" s="2" t="s">
        <v>166</v>
      </c>
    </row>
    <row r="72" spans="1:6">
      <c r="A72" s="54"/>
      <c r="B72" s="51"/>
      <c r="C72" s="3" t="s">
        <v>150</v>
      </c>
      <c r="D72" s="5">
        <v>70</v>
      </c>
      <c r="E72" s="2" t="s">
        <v>46</v>
      </c>
      <c r="F72" s="2" t="s">
        <v>166</v>
      </c>
    </row>
    <row r="73" spans="1:6">
      <c r="A73" s="54"/>
      <c r="B73" s="51"/>
      <c r="C73" s="3" t="s">
        <v>151</v>
      </c>
      <c r="D73" s="5">
        <v>71</v>
      </c>
      <c r="E73" s="2" t="s">
        <v>46</v>
      </c>
      <c r="F73" s="2" t="s">
        <v>166</v>
      </c>
    </row>
    <row r="74" spans="1:6">
      <c r="A74" s="54"/>
      <c r="B74" s="51"/>
      <c r="C74" s="3" t="s">
        <v>153</v>
      </c>
      <c r="D74" s="5">
        <v>72</v>
      </c>
      <c r="E74" s="2" t="s">
        <v>46</v>
      </c>
      <c r="F74" s="2" t="s">
        <v>166</v>
      </c>
    </row>
    <row r="75" spans="1:6">
      <c r="A75" s="54"/>
      <c r="B75" s="51"/>
      <c r="C75" s="3" t="s">
        <v>154</v>
      </c>
      <c r="D75" s="5">
        <v>73</v>
      </c>
      <c r="E75" s="2" t="s">
        <v>46</v>
      </c>
      <c r="F75" s="2" t="s">
        <v>166</v>
      </c>
    </row>
    <row r="76" spans="1:6">
      <c r="A76" s="54"/>
      <c r="B76" s="51"/>
      <c r="C76" s="3" t="s">
        <v>157</v>
      </c>
      <c r="D76" s="5">
        <v>74</v>
      </c>
      <c r="E76" s="2" t="s">
        <v>46</v>
      </c>
      <c r="F76" s="2" t="s">
        <v>166</v>
      </c>
    </row>
    <row r="77" spans="1:6">
      <c r="A77" s="54"/>
      <c r="B77" s="51"/>
      <c r="C77" s="3" t="s">
        <v>162</v>
      </c>
      <c r="D77" s="5">
        <v>75</v>
      </c>
      <c r="E77" s="2" t="s">
        <v>46</v>
      </c>
      <c r="F77" s="2" t="s">
        <v>166</v>
      </c>
    </row>
    <row r="78" spans="1:6">
      <c r="A78" s="54"/>
      <c r="B78" s="51"/>
      <c r="C78" s="3" t="s">
        <v>163</v>
      </c>
      <c r="D78" s="5">
        <v>76</v>
      </c>
      <c r="E78" s="2" t="s">
        <v>46</v>
      </c>
      <c r="F78" s="2" t="s">
        <v>166</v>
      </c>
    </row>
    <row r="79" spans="1:6">
      <c r="A79" s="55"/>
      <c r="B79" s="52"/>
      <c r="C79" s="3" t="s">
        <v>164</v>
      </c>
      <c r="D79" s="5">
        <v>77</v>
      </c>
      <c r="E79" s="2" t="s">
        <v>46</v>
      </c>
      <c r="F79" s="2" t="s">
        <v>166</v>
      </c>
    </row>
    <row r="80" spans="1:6" ht="15.75" customHeight="1">
      <c r="A80" s="53" t="s">
        <v>170</v>
      </c>
      <c r="B80" s="60">
        <v>45292</v>
      </c>
      <c r="C80" s="3" t="s">
        <v>10</v>
      </c>
      <c r="D80" s="5">
        <v>78</v>
      </c>
      <c r="E80" s="2" t="s">
        <v>46</v>
      </c>
      <c r="F80" s="2" t="s">
        <v>167</v>
      </c>
    </row>
    <row r="81" spans="1:6">
      <c r="A81" s="54"/>
      <c r="B81" s="60"/>
      <c r="C81" s="3" t="s">
        <v>13</v>
      </c>
      <c r="D81" s="5">
        <v>79</v>
      </c>
      <c r="E81" s="2" t="s">
        <v>46</v>
      </c>
      <c r="F81" s="2" t="s">
        <v>167</v>
      </c>
    </row>
    <row r="82" spans="1:6">
      <c r="A82" s="54"/>
      <c r="B82" s="60"/>
      <c r="C82" s="3" t="s">
        <v>14</v>
      </c>
      <c r="D82" s="5">
        <v>80</v>
      </c>
      <c r="E82" s="2" t="s">
        <v>46</v>
      </c>
      <c r="F82" s="2" t="s">
        <v>167</v>
      </c>
    </row>
    <row r="83" spans="1:6">
      <c r="A83" s="54"/>
      <c r="B83" s="60"/>
      <c r="C83" s="3" t="s">
        <v>28</v>
      </c>
      <c r="D83" s="5">
        <v>81</v>
      </c>
      <c r="E83" s="2" t="s">
        <v>46</v>
      </c>
      <c r="F83" s="2" t="s">
        <v>167</v>
      </c>
    </row>
    <row r="84" spans="1:6">
      <c r="A84" s="54"/>
      <c r="B84" s="60"/>
      <c r="C84" s="3" t="s">
        <v>37</v>
      </c>
      <c r="D84" s="5">
        <v>82</v>
      </c>
      <c r="E84" s="2" t="s">
        <v>46</v>
      </c>
      <c r="F84" s="2" t="s">
        <v>167</v>
      </c>
    </row>
    <row r="85" spans="1:6">
      <c r="A85" s="54"/>
      <c r="B85" s="60"/>
      <c r="C85" s="3" t="s">
        <v>38</v>
      </c>
      <c r="D85" s="5">
        <v>83</v>
      </c>
      <c r="E85" s="2" t="s">
        <v>46</v>
      </c>
      <c r="F85" s="2" t="s">
        <v>167</v>
      </c>
    </row>
    <row r="86" spans="1:6">
      <c r="A86" s="54"/>
      <c r="B86" s="60">
        <v>45413</v>
      </c>
      <c r="C86" s="3" t="s">
        <v>39</v>
      </c>
      <c r="D86" s="5">
        <v>84</v>
      </c>
      <c r="E86" s="2" t="s">
        <v>46</v>
      </c>
      <c r="F86" s="2" t="s">
        <v>167</v>
      </c>
    </row>
    <row r="87" spans="1:6">
      <c r="A87" s="54"/>
      <c r="B87" s="60"/>
      <c r="C87" s="3" t="s">
        <v>139</v>
      </c>
      <c r="D87" s="5">
        <v>85</v>
      </c>
      <c r="E87" s="2" t="s">
        <v>46</v>
      </c>
      <c r="F87" s="2" t="s">
        <v>167</v>
      </c>
    </row>
    <row r="88" spans="1:6">
      <c r="A88" s="54"/>
      <c r="B88" s="60"/>
      <c r="C88" s="3" t="s">
        <v>140</v>
      </c>
      <c r="D88" s="5">
        <v>86</v>
      </c>
      <c r="E88" s="2" t="s">
        <v>46</v>
      </c>
      <c r="F88" s="2" t="s">
        <v>167</v>
      </c>
    </row>
    <row r="89" spans="1:6">
      <c r="A89" s="54"/>
      <c r="B89" s="60"/>
      <c r="C89" s="3" t="s">
        <v>144</v>
      </c>
      <c r="D89" s="5">
        <v>87</v>
      </c>
      <c r="E89" s="2" t="s">
        <v>46</v>
      </c>
      <c r="F89" s="2" t="s">
        <v>167</v>
      </c>
    </row>
    <row r="90" spans="1:6">
      <c r="A90" s="54"/>
      <c r="B90" s="51">
        <v>45444</v>
      </c>
      <c r="C90" s="3" t="s">
        <v>152</v>
      </c>
      <c r="D90" s="5">
        <v>88</v>
      </c>
      <c r="E90" s="2" t="s">
        <v>46</v>
      </c>
      <c r="F90" s="2" t="s">
        <v>167</v>
      </c>
    </row>
    <row r="91" spans="1:6">
      <c r="A91" s="54"/>
      <c r="B91" s="51"/>
      <c r="C91" s="3" t="s">
        <v>152</v>
      </c>
      <c r="D91" s="5">
        <v>89</v>
      </c>
      <c r="E91" s="2" t="s">
        <v>46</v>
      </c>
      <c r="F91" s="2" t="s">
        <v>167</v>
      </c>
    </row>
    <row r="92" spans="1:6">
      <c r="A92" s="54"/>
      <c r="B92" s="51"/>
      <c r="C92" s="3" t="s">
        <v>160</v>
      </c>
      <c r="D92" s="5">
        <v>90</v>
      </c>
      <c r="E92" s="2" t="s">
        <v>46</v>
      </c>
      <c r="F92" s="2" t="s">
        <v>167</v>
      </c>
    </row>
    <row r="93" spans="1:6">
      <c r="A93" s="54"/>
      <c r="B93" s="51"/>
      <c r="C93" s="3" t="s">
        <v>161</v>
      </c>
      <c r="D93" s="5">
        <v>91</v>
      </c>
      <c r="E93" s="2" t="s">
        <v>46</v>
      </c>
      <c r="F93" s="2" t="s">
        <v>167</v>
      </c>
    </row>
    <row r="94" spans="1:6">
      <c r="A94" s="54"/>
      <c r="B94" s="51"/>
      <c r="C94" s="3" t="s">
        <v>165</v>
      </c>
      <c r="D94" s="5">
        <v>92</v>
      </c>
      <c r="E94" s="2" t="s">
        <v>46</v>
      </c>
      <c r="F94" s="2" t="s">
        <v>167</v>
      </c>
    </row>
    <row r="95" spans="1:6" ht="17.25" customHeight="1">
      <c r="A95" s="54"/>
      <c r="B95" s="50">
        <v>45323</v>
      </c>
      <c r="C95" s="3" t="s">
        <v>47</v>
      </c>
      <c r="D95" s="5">
        <v>93</v>
      </c>
      <c r="E95" s="2" t="s">
        <v>46</v>
      </c>
      <c r="F95" s="2" t="s">
        <v>167</v>
      </c>
    </row>
    <row r="96" spans="1:6">
      <c r="A96" s="54"/>
      <c r="B96" s="51"/>
      <c r="C96" s="3" t="s">
        <v>50</v>
      </c>
      <c r="D96" s="5">
        <v>94</v>
      </c>
      <c r="E96" s="2" t="s">
        <v>46</v>
      </c>
      <c r="F96" s="2" t="s">
        <v>167</v>
      </c>
    </row>
    <row r="97" spans="1:6">
      <c r="A97" s="54"/>
      <c r="B97" s="51"/>
      <c r="C97" s="3" t="s">
        <v>52</v>
      </c>
      <c r="D97" s="5">
        <v>95</v>
      </c>
      <c r="E97" s="2" t="s">
        <v>46</v>
      </c>
      <c r="F97" s="2" t="s">
        <v>167</v>
      </c>
    </row>
    <row r="98" spans="1:6">
      <c r="A98" s="54"/>
      <c r="B98" s="51"/>
      <c r="C98" s="3" t="s">
        <v>53</v>
      </c>
      <c r="D98" s="5">
        <v>96</v>
      </c>
      <c r="E98" s="2" t="s">
        <v>46</v>
      </c>
      <c r="F98" s="2" t="s">
        <v>167</v>
      </c>
    </row>
    <row r="99" spans="1:6">
      <c r="A99" s="54"/>
      <c r="B99" s="51"/>
      <c r="C99" s="3" t="s">
        <v>58</v>
      </c>
      <c r="D99" s="5">
        <v>97</v>
      </c>
      <c r="E99" s="2" t="s">
        <v>46</v>
      </c>
      <c r="F99" s="2" t="s">
        <v>167</v>
      </c>
    </row>
    <row r="100" spans="1:6" ht="36.75">
      <c r="A100" s="54"/>
      <c r="B100" s="52"/>
      <c r="C100" s="3" t="s">
        <v>59</v>
      </c>
      <c r="D100" s="5">
        <v>98</v>
      </c>
      <c r="E100" s="2" t="s">
        <v>46</v>
      </c>
      <c r="F100" s="2" t="s">
        <v>167</v>
      </c>
    </row>
    <row r="101" spans="1:6">
      <c r="A101" s="54"/>
      <c r="B101" s="47">
        <v>45352</v>
      </c>
      <c r="C101" s="3" t="s">
        <v>77</v>
      </c>
      <c r="D101" s="5">
        <v>99</v>
      </c>
      <c r="E101" s="2" t="s">
        <v>46</v>
      </c>
      <c r="F101" s="2" t="s">
        <v>167</v>
      </c>
    </row>
    <row r="102" spans="1:6">
      <c r="A102" s="55"/>
      <c r="B102" s="47">
        <v>45383</v>
      </c>
      <c r="C102" s="3" t="s">
        <v>115</v>
      </c>
      <c r="D102" s="5">
        <v>100</v>
      </c>
      <c r="E102" s="2" t="s">
        <v>46</v>
      </c>
      <c r="F102" s="2" t="s">
        <v>167</v>
      </c>
    </row>
    <row r="103" spans="1:6" ht="18.75" customHeight="1">
      <c r="A103" s="53" t="s">
        <v>83</v>
      </c>
      <c r="B103" s="50">
        <v>45292</v>
      </c>
      <c r="C103" s="3" t="s">
        <v>18</v>
      </c>
      <c r="D103" s="5">
        <v>101</v>
      </c>
      <c r="E103" s="2" t="s">
        <v>46</v>
      </c>
      <c r="F103" s="2" t="s">
        <v>167</v>
      </c>
    </row>
    <row r="104" spans="1:6">
      <c r="A104" s="54"/>
      <c r="B104" s="56"/>
      <c r="C104" s="3" t="s">
        <v>25</v>
      </c>
      <c r="D104" s="5">
        <v>102</v>
      </c>
      <c r="E104" s="2" t="s">
        <v>46</v>
      </c>
      <c r="F104" s="2" t="s">
        <v>167</v>
      </c>
    </row>
    <row r="105" spans="1:6">
      <c r="A105" s="54"/>
      <c r="B105" s="56"/>
      <c r="C105" s="3" t="s">
        <v>31</v>
      </c>
      <c r="D105" s="5">
        <v>103</v>
      </c>
      <c r="E105" s="2" t="s">
        <v>46</v>
      </c>
      <c r="F105" s="2" t="s">
        <v>167</v>
      </c>
    </row>
    <row r="106" spans="1:6">
      <c r="A106" s="54"/>
      <c r="B106" s="56"/>
      <c r="C106" s="3" t="s">
        <v>40</v>
      </c>
      <c r="D106" s="5">
        <v>104</v>
      </c>
      <c r="E106" s="2" t="s">
        <v>46</v>
      </c>
      <c r="F106" s="2" t="s">
        <v>167</v>
      </c>
    </row>
    <row r="107" spans="1:6">
      <c r="A107" s="54"/>
      <c r="B107" s="56"/>
      <c r="C107" s="3" t="s">
        <v>36</v>
      </c>
      <c r="D107" s="5">
        <v>105</v>
      </c>
      <c r="E107" s="2" t="s">
        <v>46</v>
      </c>
      <c r="F107" s="2" t="s">
        <v>167</v>
      </c>
    </row>
    <row r="108" spans="1:6">
      <c r="A108" s="54"/>
      <c r="B108" s="56"/>
      <c r="C108" s="3" t="s">
        <v>41</v>
      </c>
      <c r="D108" s="5">
        <v>106</v>
      </c>
      <c r="E108" s="2" t="s">
        <v>46</v>
      </c>
      <c r="F108" s="2" t="s">
        <v>167</v>
      </c>
    </row>
    <row r="109" spans="1:6">
      <c r="A109" s="54"/>
      <c r="B109" s="50">
        <v>45323</v>
      </c>
      <c r="C109" s="3" t="s">
        <v>64</v>
      </c>
      <c r="D109" s="5">
        <v>107</v>
      </c>
      <c r="E109" s="2" t="s">
        <v>46</v>
      </c>
      <c r="F109" s="2" t="s">
        <v>167</v>
      </c>
    </row>
    <row r="110" spans="1:6">
      <c r="A110" s="54"/>
      <c r="B110" s="52"/>
      <c r="C110" s="3" t="s">
        <v>65</v>
      </c>
      <c r="D110" s="5">
        <v>108</v>
      </c>
      <c r="E110" s="2" t="s">
        <v>46</v>
      </c>
      <c r="F110" s="2" t="s">
        <v>167</v>
      </c>
    </row>
    <row r="111" spans="1:6">
      <c r="A111" s="54"/>
      <c r="B111" s="50">
        <v>45352</v>
      </c>
      <c r="C111" s="3" t="s">
        <v>73</v>
      </c>
      <c r="D111" s="5">
        <v>109</v>
      </c>
      <c r="E111" s="2" t="s">
        <v>46</v>
      </c>
      <c r="F111" s="2" t="s">
        <v>167</v>
      </c>
    </row>
    <row r="112" spans="1:6">
      <c r="A112" s="54"/>
      <c r="B112" s="51"/>
      <c r="C112" s="3" t="s">
        <v>87</v>
      </c>
      <c r="D112" s="5">
        <v>110</v>
      </c>
      <c r="E112" s="2" t="s">
        <v>46</v>
      </c>
      <c r="F112" s="2" t="s">
        <v>167</v>
      </c>
    </row>
    <row r="113" spans="1:6">
      <c r="A113" s="54"/>
      <c r="B113" s="51"/>
      <c r="C113" s="3" t="s">
        <v>88</v>
      </c>
      <c r="D113" s="5">
        <v>111</v>
      </c>
      <c r="E113" s="2" t="s">
        <v>46</v>
      </c>
      <c r="F113" s="2" t="s">
        <v>167</v>
      </c>
    </row>
    <row r="114" spans="1:6" ht="19.5" customHeight="1">
      <c r="A114" s="54"/>
      <c r="B114" s="51"/>
      <c r="C114" s="3" t="s">
        <v>90</v>
      </c>
      <c r="D114" s="5">
        <v>112</v>
      </c>
      <c r="E114" s="2" t="s">
        <v>46</v>
      </c>
      <c r="F114" s="2" t="s">
        <v>167</v>
      </c>
    </row>
    <row r="115" spans="1:6" ht="19.5" customHeight="1">
      <c r="A115" s="54"/>
      <c r="B115" s="52"/>
      <c r="C115" s="3" t="s">
        <v>91</v>
      </c>
      <c r="D115" s="5">
        <v>113</v>
      </c>
      <c r="E115" s="2" t="s">
        <v>46</v>
      </c>
      <c r="F115" s="2" t="s">
        <v>167</v>
      </c>
    </row>
    <row r="116" spans="1:6" ht="19.5" customHeight="1">
      <c r="A116" s="54"/>
      <c r="B116" s="50">
        <v>45352</v>
      </c>
      <c r="C116" s="3" t="s">
        <v>98</v>
      </c>
      <c r="D116" s="5">
        <v>114</v>
      </c>
      <c r="E116" s="2" t="s">
        <v>46</v>
      </c>
      <c r="F116" s="2" t="s">
        <v>167</v>
      </c>
    </row>
    <row r="117" spans="1:6" ht="19.5" customHeight="1">
      <c r="A117" s="54"/>
      <c r="B117" s="51"/>
      <c r="C117" s="3" t="s">
        <v>100</v>
      </c>
      <c r="D117" s="5">
        <v>115</v>
      </c>
      <c r="E117" s="2" t="s">
        <v>46</v>
      </c>
      <c r="F117" s="2" t="s">
        <v>167</v>
      </c>
    </row>
    <row r="118" spans="1:6" ht="19.5" customHeight="1">
      <c r="A118" s="54"/>
      <c r="B118" s="52"/>
      <c r="C118" s="3" t="s">
        <v>114</v>
      </c>
      <c r="D118" s="5">
        <v>116</v>
      </c>
      <c r="E118" s="2" t="s">
        <v>46</v>
      </c>
      <c r="F118" s="2" t="s">
        <v>167</v>
      </c>
    </row>
    <row r="119" spans="1:6" ht="19.5" customHeight="1">
      <c r="A119" s="54"/>
      <c r="B119" s="50">
        <v>45413</v>
      </c>
      <c r="C119" s="3" t="s">
        <v>142</v>
      </c>
      <c r="D119" s="5">
        <v>117</v>
      </c>
      <c r="E119" s="2" t="s">
        <v>46</v>
      </c>
      <c r="F119" s="2" t="s">
        <v>167</v>
      </c>
    </row>
    <row r="120" spans="1:6" ht="19.5" customHeight="1">
      <c r="A120" s="55"/>
      <c r="B120" s="52"/>
      <c r="C120" s="3" t="s">
        <v>143</v>
      </c>
      <c r="D120" s="5">
        <v>118</v>
      </c>
      <c r="E120" s="2" t="s">
        <v>46</v>
      </c>
      <c r="F120" s="2" t="s">
        <v>167</v>
      </c>
    </row>
    <row r="121" spans="1:6" ht="18" customHeight="1">
      <c r="A121" s="53" t="s">
        <v>174</v>
      </c>
      <c r="B121" s="50">
        <v>45292</v>
      </c>
      <c r="C121" s="3" t="s">
        <v>20</v>
      </c>
      <c r="D121" s="5">
        <v>119</v>
      </c>
      <c r="E121" s="2" t="s">
        <v>46</v>
      </c>
      <c r="F121" s="2" t="s">
        <v>167</v>
      </c>
    </row>
    <row r="122" spans="1:6">
      <c r="A122" s="54"/>
      <c r="B122" s="56"/>
      <c r="C122" s="3" t="s">
        <v>24</v>
      </c>
      <c r="D122" s="5">
        <v>120</v>
      </c>
      <c r="E122" s="2" t="s">
        <v>46</v>
      </c>
      <c r="F122" s="2" t="s">
        <v>167</v>
      </c>
    </row>
    <row r="123" spans="1:6">
      <c r="A123" s="54"/>
      <c r="B123" s="57"/>
      <c r="C123" s="3" t="s">
        <v>30</v>
      </c>
      <c r="D123" s="5">
        <v>121</v>
      </c>
      <c r="E123" s="2" t="s">
        <v>46</v>
      </c>
      <c r="F123" s="2" t="s">
        <v>167</v>
      </c>
    </row>
    <row r="124" spans="1:6">
      <c r="A124" s="54"/>
      <c r="B124" s="50">
        <v>45352</v>
      </c>
      <c r="C124" s="3" t="s">
        <v>85</v>
      </c>
      <c r="D124" s="5">
        <v>122</v>
      </c>
      <c r="E124" s="2" t="s">
        <v>46</v>
      </c>
      <c r="F124" s="2" t="s">
        <v>167</v>
      </c>
    </row>
    <row r="125" spans="1:6">
      <c r="A125" s="54"/>
      <c r="B125" s="51"/>
      <c r="C125" s="3" t="s">
        <v>86</v>
      </c>
      <c r="D125" s="5">
        <v>123</v>
      </c>
      <c r="E125" s="2" t="s">
        <v>46</v>
      </c>
      <c r="F125" s="2" t="s">
        <v>167</v>
      </c>
    </row>
    <row r="126" spans="1:6">
      <c r="A126" s="54"/>
      <c r="B126" s="51"/>
      <c r="C126" s="3" t="s">
        <v>89</v>
      </c>
      <c r="D126" s="5">
        <v>124</v>
      </c>
      <c r="E126" s="2" t="s">
        <v>46</v>
      </c>
      <c r="F126" s="2" t="s">
        <v>167</v>
      </c>
    </row>
    <row r="127" spans="1:6">
      <c r="A127" s="54"/>
      <c r="B127" s="52"/>
      <c r="C127" s="3" t="s">
        <v>92</v>
      </c>
      <c r="D127" s="5">
        <v>125</v>
      </c>
      <c r="E127" s="2" t="s">
        <v>46</v>
      </c>
      <c r="F127" s="2" t="s">
        <v>167</v>
      </c>
    </row>
    <row r="128" spans="1:6">
      <c r="A128" s="54"/>
      <c r="B128" s="50">
        <v>45352</v>
      </c>
      <c r="C128" s="3" t="s">
        <v>99</v>
      </c>
      <c r="D128" s="5">
        <v>126</v>
      </c>
      <c r="E128" s="2" t="s">
        <v>46</v>
      </c>
      <c r="F128" s="2" t="s">
        <v>167</v>
      </c>
    </row>
    <row r="129" spans="1:6">
      <c r="A129" s="54"/>
      <c r="B129" s="51"/>
      <c r="C129" s="3" t="s">
        <v>107</v>
      </c>
      <c r="D129" s="5">
        <v>127</v>
      </c>
      <c r="E129" s="2" t="s">
        <v>46</v>
      </c>
      <c r="F129" s="2" t="s">
        <v>167</v>
      </c>
    </row>
    <row r="130" spans="1:6">
      <c r="A130" s="54"/>
      <c r="B130" s="51"/>
      <c r="C130" s="3" t="s">
        <v>107</v>
      </c>
      <c r="D130" s="5">
        <v>128</v>
      </c>
      <c r="E130" s="2" t="s">
        <v>46</v>
      </c>
      <c r="F130" s="2" t="s">
        <v>167</v>
      </c>
    </row>
    <row r="131" spans="1:6">
      <c r="A131" s="54"/>
      <c r="B131" s="52"/>
      <c r="C131" s="3" t="s">
        <v>138</v>
      </c>
      <c r="D131" s="5">
        <v>129</v>
      </c>
      <c r="E131" s="2" t="s">
        <v>46</v>
      </c>
      <c r="F131" s="2" t="s">
        <v>167</v>
      </c>
    </row>
    <row r="132" spans="1:6">
      <c r="A132" s="55"/>
      <c r="B132" s="47">
        <v>45444</v>
      </c>
      <c r="C132" s="3" t="s">
        <v>158</v>
      </c>
      <c r="D132" s="5">
        <v>130</v>
      </c>
      <c r="E132" s="2" t="s">
        <v>46</v>
      </c>
      <c r="F132" s="2" t="s">
        <v>167</v>
      </c>
    </row>
    <row r="133" spans="1:6" ht="18" customHeight="1">
      <c r="A133" s="53" t="s">
        <v>33</v>
      </c>
      <c r="B133" s="50">
        <v>45292</v>
      </c>
      <c r="C133" s="3" t="s">
        <v>26</v>
      </c>
      <c r="D133" s="5">
        <v>131</v>
      </c>
      <c r="E133" s="2" t="s">
        <v>46</v>
      </c>
      <c r="F133" s="2" t="s">
        <v>167</v>
      </c>
    </row>
    <row r="134" spans="1:6">
      <c r="A134" s="54"/>
      <c r="B134" s="51"/>
      <c r="C134" s="3" t="s">
        <v>27</v>
      </c>
      <c r="D134" s="5">
        <v>132</v>
      </c>
      <c r="E134" s="2" t="s">
        <v>46</v>
      </c>
      <c r="F134" s="2" t="s">
        <v>167</v>
      </c>
    </row>
    <row r="135" spans="1:6">
      <c r="A135" s="54"/>
      <c r="B135" s="51"/>
      <c r="C135" s="3" t="s">
        <v>32</v>
      </c>
      <c r="D135" s="5">
        <v>133</v>
      </c>
      <c r="E135" s="2" t="s">
        <v>46</v>
      </c>
      <c r="F135" s="2" t="s">
        <v>167</v>
      </c>
    </row>
    <row r="136" spans="1:6">
      <c r="A136" s="54"/>
      <c r="B136" s="52"/>
      <c r="C136" s="3" t="s">
        <v>34</v>
      </c>
      <c r="D136" s="5">
        <v>134</v>
      </c>
      <c r="E136" s="2" t="s">
        <v>46</v>
      </c>
      <c r="F136" s="2" t="s">
        <v>167</v>
      </c>
    </row>
    <row r="137" spans="1:6" ht="24.75">
      <c r="A137" s="54"/>
      <c r="B137" s="47">
        <v>45323</v>
      </c>
      <c r="C137" s="3" t="s">
        <v>61</v>
      </c>
      <c r="D137" s="5">
        <v>135</v>
      </c>
      <c r="E137" s="2" t="s">
        <v>46</v>
      </c>
      <c r="F137" s="2" t="s">
        <v>167</v>
      </c>
    </row>
    <row r="138" spans="1:6">
      <c r="A138" s="54"/>
      <c r="B138" s="50">
        <v>45352</v>
      </c>
      <c r="C138" s="3" t="s">
        <v>74</v>
      </c>
      <c r="D138" s="5">
        <v>136</v>
      </c>
      <c r="E138" s="2" t="s">
        <v>46</v>
      </c>
      <c r="F138" s="2" t="s">
        <v>167</v>
      </c>
    </row>
    <row r="139" spans="1:6">
      <c r="A139" s="54"/>
      <c r="B139" s="51"/>
      <c r="C139" s="3" t="s">
        <v>75</v>
      </c>
      <c r="D139" s="5">
        <v>137</v>
      </c>
      <c r="E139" s="2" t="s">
        <v>46</v>
      </c>
      <c r="F139" s="2" t="s">
        <v>167</v>
      </c>
    </row>
    <row r="140" spans="1:6" ht="17.25" customHeight="1">
      <c r="A140" s="54"/>
      <c r="B140" s="51"/>
      <c r="C140" s="3" t="s">
        <v>76</v>
      </c>
      <c r="D140" s="5">
        <v>138</v>
      </c>
      <c r="E140" s="2" t="s">
        <v>46</v>
      </c>
      <c r="F140" s="2" t="s">
        <v>167</v>
      </c>
    </row>
    <row r="141" spans="1:6" ht="24.75">
      <c r="A141" s="54"/>
      <c r="B141" s="51"/>
      <c r="C141" s="3" t="s">
        <v>80</v>
      </c>
      <c r="D141" s="5">
        <v>139</v>
      </c>
      <c r="E141" s="2" t="s">
        <v>46</v>
      </c>
      <c r="F141" s="2" t="s">
        <v>167</v>
      </c>
    </row>
    <row r="142" spans="1:6">
      <c r="A142" s="54"/>
      <c r="B142" s="52"/>
      <c r="C142" s="3" t="s">
        <v>81</v>
      </c>
      <c r="D142" s="5">
        <v>140</v>
      </c>
      <c r="E142" s="2" t="s">
        <v>46</v>
      </c>
      <c r="F142" s="2" t="s">
        <v>167</v>
      </c>
    </row>
    <row r="143" spans="1:6">
      <c r="A143" s="54"/>
      <c r="B143" s="50">
        <v>45383</v>
      </c>
      <c r="C143" s="3" t="s">
        <v>96</v>
      </c>
      <c r="D143" s="5">
        <v>141</v>
      </c>
      <c r="E143" s="2" t="s">
        <v>46</v>
      </c>
      <c r="F143" s="2" t="s">
        <v>167</v>
      </c>
    </row>
    <row r="144" spans="1:6">
      <c r="A144" s="54"/>
      <c r="B144" s="51"/>
      <c r="C144" s="3" t="s">
        <v>97</v>
      </c>
      <c r="D144" s="5">
        <v>142</v>
      </c>
      <c r="E144" s="2" t="s">
        <v>46</v>
      </c>
      <c r="F144" s="2" t="s">
        <v>167</v>
      </c>
    </row>
    <row r="145" spans="1:6">
      <c r="A145" s="54"/>
      <c r="B145" s="51"/>
      <c r="C145" s="3" t="s">
        <v>102</v>
      </c>
      <c r="D145" s="5">
        <v>143</v>
      </c>
      <c r="E145" s="2" t="s">
        <v>46</v>
      </c>
      <c r="F145" s="2" t="s">
        <v>167</v>
      </c>
    </row>
    <row r="146" spans="1:6">
      <c r="A146" s="54"/>
      <c r="B146" s="51"/>
      <c r="C146" s="3" t="s">
        <v>103</v>
      </c>
      <c r="D146" s="5">
        <v>144</v>
      </c>
      <c r="E146" s="2" t="s">
        <v>46</v>
      </c>
      <c r="F146" s="2" t="s">
        <v>167</v>
      </c>
    </row>
    <row r="147" spans="1:6">
      <c r="A147" s="54"/>
      <c r="B147" s="51"/>
      <c r="C147" s="3" t="s">
        <v>109</v>
      </c>
      <c r="D147" s="5">
        <v>145</v>
      </c>
      <c r="E147" s="2" t="s">
        <v>46</v>
      </c>
      <c r="F147" s="2" t="s">
        <v>167</v>
      </c>
    </row>
    <row r="148" spans="1:6">
      <c r="A148" s="54"/>
      <c r="B148" s="51"/>
      <c r="C148" s="3" t="s">
        <v>110</v>
      </c>
      <c r="D148" s="5">
        <v>146</v>
      </c>
      <c r="E148" s="2" t="s">
        <v>46</v>
      </c>
      <c r="F148" s="2" t="s">
        <v>167</v>
      </c>
    </row>
    <row r="149" spans="1:6">
      <c r="A149" s="54"/>
      <c r="B149" s="51"/>
      <c r="C149" s="3" t="s">
        <v>112</v>
      </c>
      <c r="D149" s="5">
        <v>147</v>
      </c>
      <c r="E149" s="2" t="s">
        <v>46</v>
      </c>
      <c r="F149" s="2" t="s">
        <v>167</v>
      </c>
    </row>
    <row r="150" spans="1:6">
      <c r="A150" s="54"/>
      <c r="B150" s="52"/>
      <c r="C150" s="3" t="s">
        <v>113</v>
      </c>
      <c r="D150" s="5">
        <v>148</v>
      </c>
      <c r="E150" s="2" t="s">
        <v>46</v>
      </c>
      <c r="F150" s="2" t="s">
        <v>167</v>
      </c>
    </row>
    <row r="151" spans="1:6">
      <c r="A151" s="54"/>
      <c r="B151" s="47">
        <v>45413</v>
      </c>
      <c r="C151" s="3" t="s">
        <v>141</v>
      </c>
      <c r="D151" s="5">
        <v>149</v>
      </c>
      <c r="E151" s="2" t="s">
        <v>46</v>
      </c>
      <c r="F151" s="2" t="s">
        <v>167</v>
      </c>
    </row>
    <row r="152" spans="1:6">
      <c r="A152" s="54"/>
      <c r="B152" s="50">
        <v>45444</v>
      </c>
      <c r="C152" s="3" t="s">
        <v>155</v>
      </c>
      <c r="D152" s="5">
        <v>150</v>
      </c>
      <c r="E152" s="2" t="s">
        <v>46</v>
      </c>
      <c r="F152" s="2" t="s">
        <v>167</v>
      </c>
    </row>
    <row r="153" spans="1:6">
      <c r="A153" s="54"/>
      <c r="B153" s="51"/>
      <c r="C153" s="3" t="s">
        <v>156</v>
      </c>
      <c r="D153" s="5">
        <v>151</v>
      </c>
      <c r="E153" s="2" t="s">
        <v>46</v>
      </c>
      <c r="F153" s="2" t="s">
        <v>167</v>
      </c>
    </row>
    <row r="154" spans="1:6">
      <c r="A154" s="55"/>
      <c r="B154" s="52"/>
      <c r="C154" s="3" t="s">
        <v>159</v>
      </c>
      <c r="D154" s="5">
        <v>152</v>
      </c>
      <c r="E154" s="2" t="s">
        <v>46</v>
      </c>
      <c r="F154" s="2" t="s">
        <v>167</v>
      </c>
    </row>
    <row r="155" spans="1:6" ht="17.25" customHeight="1">
      <c r="A155" s="53" t="s">
        <v>42</v>
      </c>
      <c r="B155" s="47">
        <v>45292</v>
      </c>
      <c r="C155" s="3" t="s">
        <v>43</v>
      </c>
      <c r="D155" s="5">
        <v>153</v>
      </c>
      <c r="E155" s="2" t="s">
        <v>46</v>
      </c>
      <c r="F155" s="2" t="s">
        <v>167</v>
      </c>
    </row>
    <row r="156" spans="1:6">
      <c r="A156" s="54"/>
      <c r="B156" s="47">
        <v>45383</v>
      </c>
      <c r="C156" s="3" t="s">
        <v>111</v>
      </c>
      <c r="D156" s="5">
        <v>154</v>
      </c>
      <c r="E156" s="2" t="s">
        <v>46</v>
      </c>
      <c r="F156" s="2" t="s">
        <v>167</v>
      </c>
    </row>
    <row r="157" spans="1:6">
      <c r="A157" s="55"/>
      <c r="B157" s="47">
        <v>45352</v>
      </c>
      <c r="C157" s="3" t="s">
        <v>70</v>
      </c>
      <c r="D157" s="5">
        <v>155</v>
      </c>
      <c r="E157" s="2" t="s">
        <v>46</v>
      </c>
      <c r="F157" s="2" t="s">
        <v>167</v>
      </c>
    </row>
    <row r="158" spans="1:6" ht="15" customHeight="1">
      <c r="A158" s="4"/>
      <c r="B158" s="48"/>
      <c r="C158" s="6" t="s">
        <v>2</v>
      </c>
      <c r="D158" s="6"/>
      <c r="E158" s="4"/>
      <c r="F158" s="4"/>
    </row>
  </sheetData>
  <autoFilter ref="A2:F158"/>
  <mergeCells count="29">
    <mergeCell ref="B119:B120"/>
    <mergeCell ref="A1:F1"/>
    <mergeCell ref="B3:B17"/>
    <mergeCell ref="B103:B108"/>
    <mergeCell ref="B28:B36"/>
    <mergeCell ref="B37:B45"/>
    <mergeCell ref="A3:A79"/>
    <mergeCell ref="B67:B79"/>
    <mergeCell ref="B80:B85"/>
    <mergeCell ref="B86:B89"/>
    <mergeCell ref="B90:B94"/>
    <mergeCell ref="B46:B66"/>
    <mergeCell ref="A80:A102"/>
    <mergeCell ref="B138:B142"/>
    <mergeCell ref="B143:B150"/>
    <mergeCell ref="A155:A157"/>
    <mergeCell ref="A103:A120"/>
    <mergeCell ref="B18:B27"/>
    <mergeCell ref="B95:B100"/>
    <mergeCell ref="B121:B123"/>
    <mergeCell ref="B133:B136"/>
    <mergeCell ref="B109:B110"/>
    <mergeCell ref="B111:B115"/>
    <mergeCell ref="B116:B118"/>
    <mergeCell ref="B124:B127"/>
    <mergeCell ref="B128:B131"/>
    <mergeCell ref="A121:A132"/>
    <mergeCell ref="A133:A154"/>
    <mergeCell ref="B152:B1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AB10"/>
  <sheetViews>
    <sheetView workbookViewId="0">
      <selection activeCell="E20" sqref="E20"/>
    </sheetView>
  </sheetViews>
  <sheetFormatPr baseColWidth="10" defaultRowHeight="15"/>
  <cols>
    <col min="2" max="2" width="13.42578125" style="19" customWidth="1"/>
    <col min="3" max="3" width="14.42578125" style="19" customWidth="1"/>
    <col min="5" max="5" width="34.85546875" style="19" customWidth="1"/>
    <col min="7" max="7" width="36.140625" customWidth="1"/>
    <col min="9" max="9" width="18" customWidth="1"/>
    <col min="11" max="11" width="23.140625" customWidth="1"/>
  </cols>
  <sheetData>
    <row r="2" spans="2:28" ht="38.25" customHeight="1">
      <c r="B2" s="61" t="s">
        <v>231</v>
      </c>
      <c r="C2" s="61"/>
      <c r="D2" s="61"/>
      <c r="E2" s="18"/>
      <c r="F2" s="17"/>
      <c r="G2" s="18"/>
      <c r="H2" s="20"/>
      <c r="I2" s="18"/>
      <c r="J2" s="20"/>
      <c r="K2" s="18"/>
      <c r="P2" s="21"/>
      <c r="AA2" s="21" t="s">
        <v>183</v>
      </c>
      <c r="AB2" s="20"/>
    </row>
    <row r="3" spans="2:28">
      <c r="B3" s="23" t="s">
        <v>179</v>
      </c>
      <c r="C3" s="8">
        <v>242</v>
      </c>
      <c r="D3" s="7">
        <v>41</v>
      </c>
      <c r="E3" s="18"/>
      <c r="F3" s="17"/>
      <c r="G3" s="18"/>
      <c r="H3" s="20"/>
      <c r="I3" s="18"/>
      <c r="J3" s="20"/>
      <c r="K3" s="18"/>
      <c r="P3" s="21"/>
      <c r="AA3" s="21"/>
      <c r="AB3" s="20"/>
    </row>
    <row r="4" spans="2:28">
      <c r="B4" s="8" t="s">
        <v>180</v>
      </c>
      <c r="C4" s="8">
        <v>327</v>
      </c>
      <c r="D4" s="7">
        <v>69</v>
      </c>
      <c r="P4" s="21" t="s">
        <v>182</v>
      </c>
      <c r="AA4" s="21" t="s">
        <v>184</v>
      </c>
      <c r="AB4" s="20"/>
    </row>
    <row r="5" spans="2:28" ht="15.75">
      <c r="B5" s="8" t="s">
        <v>181</v>
      </c>
      <c r="C5" s="8">
        <v>298</v>
      </c>
      <c r="D5" s="7">
        <v>45</v>
      </c>
      <c r="P5" s="22"/>
      <c r="AA5" s="22"/>
      <c r="AB5" s="20"/>
    </row>
    <row r="6" spans="2:28">
      <c r="B6" s="8" t="s">
        <v>185</v>
      </c>
      <c r="C6" s="8">
        <v>256</v>
      </c>
      <c r="D6" s="7">
        <v>80</v>
      </c>
    </row>
    <row r="7" spans="2:28">
      <c r="B7" s="8" t="s">
        <v>186</v>
      </c>
      <c r="C7" s="8">
        <v>335</v>
      </c>
      <c r="D7" s="7">
        <v>45</v>
      </c>
    </row>
    <row r="8" spans="2:28">
      <c r="B8" s="8" t="s">
        <v>187</v>
      </c>
      <c r="C8" s="8">
        <v>269</v>
      </c>
      <c r="D8" s="7">
        <v>62</v>
      </c>
    </row>
    <row r="9" spans="2:28">
      <c r="B9" s="8" t="s">
        <v>175</v>
      </c>
      <c r="C9" s="8">
        <f>SUM(C3:C8)</f>
        <v>1727</v>
      </c>
      <c r="D9" s="8">
        <f>SUM(D3:D8)</f>
        <v>342</v>
      </c>
    </row>
    <row r="10" spans="2:28" ht="30">
      <c r="B10" s="19" t="s">
        <v>188</v>
      </c>
      <c r="C10" s="24">
        <f>D9/C9</f>
        <v>0.19803126809496235</v>
      </c>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I16"/>
  <sheetViews>
    <sheetView topLeftCell="A8" workbookViewId="0">
      <selection activeCell="B4" sqref="B4:H11"/>
    </sheetView>
  </sheetViews>
  <sheetFormatPr baseColWidth="10" defaultRowHeight="45" customHeight="1"/>
  <cols>
    <col min="1" max="1" width="11.42578125" style="32"/>
    <col min="2" max="2" width="50" style="32" customWidth="1"/>
    <col min="3" max="3" width="35.5703125" style="32" customWidth="1"/>
    <col min="4" max="4" width="15.7109375" style="32" customWidth="1"/>
    <col min="5" max="5" width="17.42578125" style="33" customWidth="1"/>
    <col min="6" max="6" width="16.28515625" style="32" customWidth="1"/>
    <col min="7" max="7" width="23" style="32" customWidth="1"/>
    <col min="8" max="8" width="42.85546875" style="32" customWidth="1"/>
    <col min="9" max="9" width="36" style="32" customWidth="1"/>
    <col min="10" max="16384" width="11.42578125" style="32"/>
  </cols>
  <sheetData>
    <row r="1" spans="2:9" ht="45" customHeight="1" thickBot="1"/>
    <row r="2" spans="2:9" ht="18.75" customHeight="1">
      <c r="B2" s="62" t="s">
        <v>193</v>
      </c>
      <c r="C2" s="63"/>
      <c r="D2" s="63"/>
      <c r="E2" s="63"/>
      <c r="F2" s="63"/>
      <c r="G2" s="63"/>
      <c r="H2" s="64"/>
      <c r="I2" s="34"/>
    </row>
    <row r="3" spans="2:9" ht="19.5" customHeight="1">
      <c r="B3" s="62" t="s">
        <v>194</v>
      </c>
      <c r="C3" s="63"/>
      <c r="D3" s="63"/>
      <c r="E3" s="63"/>
      <c r="F3" s="63"/>
      <c r="G3" s="63"/>
      <c r="H3" s="64"/>
      <c r="I3" s="35"/>
    </row>
    <row r="4" spans="2:9" ht="59.25" customHeight="1">
      <c r="B4" s="79" t="s">
        <v>232</v>
      </c>
      <c r="C4" s="80" t="s">
        <v>217</v>
      </c>
      <c r="D4" s="80" t="s">
        <v>1</v>
      </c>
      <c r="E4" s="81" t="s">
        <v>191</v>
      </c>
      <c r="F4" s="80" t="s">
        <v>213</v>
      </c>
      <c r="G4" s="80" t="s">
        <v>214</v>
      </c>
      <c r="H4" s="80" t="s">
        <v>195</v>
      </c>
    </row>
    <row r="5" spans="2:9" ht="78" customHeight="1">
      <c r="B5" s="36" t="s">
        <v>196</v>
      </c>
      <c r="C5" s="37" t="s">
        <v>197</v>
      </c>
      <c r="D5" s="38">
        <v>7</v>
      </c>
      <c r="E5" s="39">
        <f>D5/$D$11</f>
        <v>4.72972972972973E-2</v>
      </c>
      <c r="F5" s="40" t="s">
        <v>216</v>
      </c>
      <c r="G5" s="40" t="s">
        <v>46</v>
      </c>
      <c r="H5" s="41" t="s">
        <v>198</v>
      </c>
    </row>
    <row r="6" spans="2:9" ht="60" customHeight="1">
      <c r="B6" s="36" t="s">
        <v>199</v>
      </c>
      <c r="C6" s="37" t="s">
        <v>200</v>
      </c>
      <c r="D6" s="38">
        <v>12</v>
      </c>
      <c r="E6" s="39">
        <f t="shared" ref="E6:E11" si="0">D6/$D$11</f>
        <v>8.1081081081081086E-2</v>
      </c>
      <c r="F6" s="40" t="s">
        <v>216</v>
      </c>
      <c r="G6" s="40" t="s">
        <v>46</v>
      </c>
      <c r="H6" s="41" t="s">
        <v>201</v>
      </c>
    </row>
    <row r="7" spans="2:9" ht="128.25" customHeight="1">
      <c r="B7" s="36" t="s">
        <v>202</v>
      </c>
      <c r="C7" s="37" t="s">
        <v>203</v>
      </c>
      <c r="D7" s="38">
        <v>22</v>
      </c>
      <c r="E7" s="39">
        <f t="shared" si="0"/>
        <v>0.14864864864864866</v>
      </c>
      <c r="F7" s="40" t="s">
        <v>216</v>
      </c>
      <c r="G7" s="40" t="s">
        <v>46</v>
      </c>
      <c r="H7" s="41" t="s">
        <v>204</v>
      </c>
    </row>
    <row r="8" spans="2:9" ht="53.25" customHeight="1">
      <c r="B8" s="36" t="s">
        <v>205</v>
      </c>
      <c r="C8" s="42" t="s">
        <v>206</v>
      </c>
      <c r="D8" s="38">
        <v>29</v>
      </c>
      <c r="E8" s="39">
        <f t="shared" si="0"/>
        <v>0.19594594594594594</v>
      </c>
      <c r="F8" s="40" t="s">
        <v>216</v>
      </c>
      <c r="G8" s="40" t="s">
        <v>46</v>
      </c>
      <c r="H8" s="41" t="s">
        <v>198</v>
      </c>
    </row>
    <row r="9" spans="2:9" ht="74.25" customHeight="1">
      <c r="B9" s="43" t="s">
        <v>207</v>
      </c>
      <c r="C9" s="42" t="s">
        <v>208</v>
      </c>
      <c r="D9" s="38">
        <v>34</v>
      </c>
      <c r="E9" s="39">
        <f t="shared" si="0"/>
        <v>0.22972972972972974</v>
      </c>
      <c r="F9" s="40" t="s">
        <v>215</v>
      </c>
      <c r="G9" s="40" t="s">
        <v>46</v>
      </c>
      <c r="H9" s="42" t="s">
        <v>209</v>
      </c>
    </row>
    <row r="10" spans="2:9" ht="100.5" customHeight="1">
      <c r="B10" s="36" t="s">
        <v>210</v>
      </c>
      <c r="C10" s="37" t="s">
        <v>211</v>
      </c>
      <c r="D10" s="38">
        <v>44</v>
      </c>
      <c r="E10" s="39">
        <f t="shared" si="0"/>
        <v>0.29729729729729731</v>
      </c>
      <c r="F10" s="40" t="s">
        <v>216</v>
      </c>
      <c r="G10" s="40" t="s">
        <v>46</v>
      </c>
      <c r="H10" s="41" t="s">
        <v>212</v>
      </c>
    </row>
    <row r="11" spans="2:9" ht="40.5" customHeight="1">
      <c r="B11" s="44" t="s">
        <v>2</v>
      </c>
      <c r="C11" s="42" t="s">
        <v>175</v>
      </c>
      <c r="D11" s="38">
        <f>SUM(D5:D10)</f>
        <v>148</v>
      </c>
      <c r="E11" s="39">
        <f t="shared" si="0"/>
        <v>1</v>
      </c>
      <c r="F11" s="40"/>
      <c r="G11" s="40"/>
      <c r="H11" s="45"/>
    </row>
    <row r="12" spans="2:9" ht="45" customHeight="1" thickBot="1"/>
    <row r="13" spans="2:9" ht="63" customHeight="1" thickBot="1">
      <c r="C13" s="75" t="s">
        <v>220</v>
      </c>
      <c r="D13" s="76" t="s">
        <v>175</v>
      </c>
      <c r="E13" s="76" t="s">
        <v>191</v>
      </c>
    </row>
    <row r="14" spans="2:9" ht="45" customHeight="1" thickBot="1">
      <c r="C14" s="25" t="s">
        <v>189</v>
      </c>
      <c r="D14" s="30">
        <v>114</v>
      </c>
      <c r="E14" s="31">
        <f>D14/$D$16</f>
        <v>0.77027027027027029</v>
      </c>
    </row>
    <row r="15" spans="2:9" ht="45" customHeight="1" thickBot="1">
      <c r="C15" s="25" t="s">
        <v>190</v>
      </c>
      <c r="D15" s="30">
        <v>34</v>
      </c>
      <c r="E15" s="31">
        <f t="shared" ref="E15:E16" si="1">D15/$D$16</f>
        <v>0.22972972972972974</v>
      </c>
    </row>
    <row r="16" spans="2:9" ht="33.75" customHeight="1" thickBot="1">
      <c r="C16" s="27" t="s">
        <v>175</v>
      </c>
      <c r="D16" s="26">
        <f>D14+D15</f>
        <v>148</v>
      </c>
      <c r="E16" s="28">
        <f t="shared" si="1"/>
        <v>1</v>
      </c>
    </row>
  </sheetData>
  <autoFilter ref="C4:H11"/>
  <mergeCells count="2">
    <mergeCell ref="B2:H2"/>
    <mergeCell ref="B3:H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E21"/>
  <sheetViews>
    <sheetView workbookViewId="0">
      <selection activeCell="L27" sqref="L27"/>
    </sheetView>
  </sheetViews>
  <sheetFormatPr baseColWidth="10" defaultRowHeight="15"/>
  <cols>
    <col min="1" max="1" width="35.28515625" customWidth="1"/>
    <col min="2" max="2" width="9.140625" customWidth="1"/>
    <col min="3" max="3" width="17.42578125" style="14" customWidth="1"/>
    <col min="4" max="4" width="24.85546875" customWidth="1"/>
    <col min="5" max="5" width="18" customWidth="1"/>
    <col min="6" max="6" width="26.140625" customWidth="1"/>
  </cols>
  <sheetData>
    <row r="1" spans="1:5" ht="41.25" customHeight="1">
      <c r="A1" s="74" t="s">
        <v>230</v>
      </c>
      <c r="B1" s="72" t="s">
        <v>168</v>
      </c>
      <c r="C1" s="73" t="s">
        <v>178</v>
      </c>
      <c r="D1" s="72" t="s">
        <v>169</v>
      </c>
      <c r="E1" s="74" t="s">
        <v>45</v>
      </c>
    </row>
    <row r="2" spans="1:5" ht="33" customHeight="1">
      <c r="A2" s="7" t="s">
        <v>63</v>
      </c>
      <c r="B2" s="9">
        <v>43</v>
      </c>
      <c r="C2" s="13">
        <f>B2/$B$8</f>
        <v>0.40952380952380951</v>
      </c>
      <c r="D2" s="8" t="s">
        <v>173</v>
      </c>
      <c r="E2" s="7" t="s">
        <v>177</v>
      </c>
    </row>
    <row r="3" spans="1:5" ht="33.75" customHeight="1">
      <c r="A3" s="8" t="s">
        <v>171</v>
      </c>
      <c r="B3" s="9">
        <v>14</v>
      </c>
      <c r="C3" s="13">
        <f t="shared" ref="C3:C8" si="0">B3/$B$8</f>
        <v>0.13333333333333333</v>
      </c>
      <c r="D3" s="7" t="s">
        <v>172</v>
      </c>
      <c r="E3" s="7" t="s">
        <v>177</v>
      </c>
    </row>
    <row r="4" spans="1:5" ht="33" customHeight="1">
      <c r="A4" s="8" t="s">
        <v>222</v>
      </c>
      <c r="B4" s="9">
        <v>16</v>
      </c>
      <c r="C4" s="13">
        <f t="shared" si="0"/>
        <v>0.15238095238095239</v>
      </c>
      <c r="D4" s="7" t="s">
        <v>172</v>
      </c>
      <c r="E4" s="7" t="s">
        <v>177</v>
      </c>
    </row>
    <row r="5" spans="1:5" ht="30">
      <c r="A5" s="10" t="s">
        <v>223</v>
      </c>
      <c r="B5" s="11">
        <v>11</v>
      </c>
      <c r="C5" s="13">
        <f t="shared" si="0"/>
        <v>0.10476190476190476</v>
      </c>
      <c r="D5" s="7" t="s">
        <v>172</v>
      </c>
      <c r="E5" s="7" t="s">
        <v>177</v>
      </c>
    </row>
    <row r="6" spans="1:5" ht="45">
      <c r="A6" s="10" t="s">
        <v>176</v>
      </c>
      <c r="B6" s="11">
        <v>18</v>
      </c>
      <c r="C6" s="13">
        <f t="shared" si="0"/>
        <v>0.17142857142857143</v>
      </c>
      <c r="D6" s="7" t="s">
        <v>172</v>
      </c>
      <c r="E6" s="7" t="s">
        <v>177</v>
      </c>
    </row>
    <row r="7" spans="1:5" ht="30">
      <c r="A7" s="10" t="s">
        <v>42</v>
      </c>
      <c r="B7" s="11">
        <v>3</v>
      </c>
      <c r="C7" s="13">
        <f t="shared" si="0"/>
        <v>2.8571428571428571E-2</v>
      </c>
      <c r="D7" s="7" t="s">
        <v>172</v>
      </c>
      <c r="E7" s="7" t="s">
        <v>177</v>
      </c>
    </row>
    <row r="8" spans="1:5">
      <c r="A8" s="12" t="s">
        <v>175</v>
      </c>
      <c r="B8" s="15">
        <f>SUM(B2:B7)</f>
        <v>105</v>
      </c>
      <c r="C8" s="16">
        <f t="shared" si="0"/>
        <v>1</v>
      </c>
      <c r="D8" s="12"/>
      <c r="E8" s="12"/>
    </row>
    <row r="9" spans="1:5">
      <c r="B9" s="66"/>
      <c r="D9" s="65"/>
    </row>
    <row r="10" spans="1:5">
      <c r="B10" s="66"/>
    </row>
    <row r="17" spans="1:3" ht="15.75" thickBot="1"/>
    <row r="18" spans="1:3" ht="30.75" thickBot="1">
      <c r="A18" s="75" t="s">
        <v>192</v>
      </c>
      <c r="B18" s="76" t="s">
        <v>175</v>
      </c>
      <c r="C18" s="76" t="s">
        <v>191</v>
      </c>
    </row>
    <row r="19" spans="1:3" ht="15.75" thickBot="1">
      <c r="A19" s="25" t="s">
        <v>218</v>
      </c>
      <c r="B19" s="30">
        <v>43</v>
      </c>
      <c r="C19" s="31">
        <f>B19/$B$21</f>
        <v>0.40952380952380951</v>
      </c>
    </row>
    <row r="20" spans="1:3" ht="15.75" thickBot="1">
      <c r="A20" s="25" t="s">
        <v>219</v>
      </c>
      <c r="B20" s="30">
        <v>62</v>
      </c>
      <c r="C20" s="31">
        <f t="shared" ref="C20:C21" si="1">B20/$B$21</f>
        <v>0.59047619047619049</v>
      </c>
    </row>
    <row r="21" spans="1:3" ht="15.75" thickBot="1">
      <c r="A21" s="29" t="s">
        <v>175</v>
      </c>
      <c r="B21" s="30">
        <f>B19+B20</f>
        <v>105</v>
      </c>
      <c r="C21" s="31">
        <f t="shared" si="1"/>
        <v>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B1:F16"/>
  <sheetViews>
    <sheetView zoomScale="115" zoomScaleNormal="115" workbookViewId="0">
      <selection activeCell="I27" sqref="I27"/>
    </sheetView>
  </sheetViews>
  <sheetFormatPr baseColWidth="10" defaultRowHeight="15"/>
  <cols>
    <col min="2" max="2" width="43.140625" customWidth="1"/>
    <col min="3" max="3" width="9.85546875" customWidth="1"/>
    <col min="4" max="4" width="14.5703125" customWidth="1"/>
    <col min="5" max="5" width="26.7109375" customWidth="1"/>
    <col min="6" max="6" width="29" customWidth="1"/>
  </cols>
  <sheetData>
    <row r="1" spans="2:6">
      <c r="B1" s="69"/>
      <c r="C1" s="70"/>
      <c r="D1" s="70"/>
      <c r="E1" s="70"/>
      <c r="F1" s="71"/>
    </row>
    <row r="2" spans="2:6" ht="45">
      <c r="B2" s="74" t="s">
        <v>228</v>
      </c>
      <c r="C2" s="72" t="s">
        <v>168</v>
      </c>
      <c r="D2" s="73" t="s">
        <v>178</v>
      </c>
      <c r="E2" s="72" t="s">
        <v>169</v>
      </c>
      <c r="F2" s="74" t="s">
        <v>45</v>
      </c>
    </row>
    <row r="3" spans="2:6" ht="30">
      <c r="B3" s="7" t="s">
        <v>63</v>
      </c>
      <c r="C3" s="9">
        <v>10</v>
      </c>
      <c r="D3" s="13">
        <f>C3/$C$9</f>
        <v>0.43478260869565216</v>
      </c>
      <c r="E3" s="8" t="s">
        <v>173</v>
      </c>
      <c r="F3" s="7" t="s">
        <v>177</v>
      </c>
    </row>
    <row r="4" spans="2:6">
      <c r="B4" s="8" t="s">
        <v>171</v>
      </c>
      <c r="C4" s="9">
        <v>1</v>
      </c>
      <c r="D4" s="13">
        <f t="shared" ref="D4:D9" si="0">C4/$C$9</f>
        <v>4.3478260869565216E-2</v>
      </c>
      <c r="E4" s="7" t="s">
        <v>172</v>
      </c>
      <c r="F4" s="7" t="s">
        <v>177</v>
      </c>
    </row>
    <row r="5" spans="2:6">
      <c r="B5" s="8" t="s">
        <v>222</v>
      </c>
      <c r="C5" s="9">
        <v>8</v>
      </c>
      <c r="D5" s="13">
        <f t="shared" si="0"/>
        <v>0.34782608695652173</v>
      </c>
      <c r="E5" s="7" t="s">
        <v>172</v>
      </c>
      <c r="F5" s="7" t="s">
        <v>177</v>
      </c>
    </row>
    <row r="6" spans="2:6" ht="30">
      <c r="B6" s="10" t="s">
        <v>223</v>
      </c>
      <c r="C6" s="11">
        <v>2</v>
      </c>
      <c r="D6" s="13">
        <f t="shared" si="0"/>
        <v>8.6956521739130432E-2</v>
      </c>
      <c r="E6" s="7" t="s">
        <v>172</v>
      </c>
      <c r="F6" s="7" t="s">
        <v>177</v>
      </c>
    </row>
    <row r="7" spans="2:6" ht="30">
      <c r="B7" s="10" t="s">
        <v>176</v>
      </c>
      <c r="C7" s="11">
        <v>1</v>
      </c>
      <c r="D7" s="13">
        <f t="shared" si="0"/>
        <v>4.3478260869565216E-2</v>
      </c>
      <c r="E7" s="7" t="s">
        <v>172</v>
      </c>
      <c r="F7" s="7" t="s">
        <v>177</v>
      </c>
    </row>
    <row r="8" spans="2:6" ht="30">
      <c r="B8" s="10" t="s">
        <v>42</v>
      </c>
      <c r="C8" s="11">
        <v>1</v>
      </c>
      <c r="D8" s="13">
        <f t="shared" si="0"/>
        <v>4.3478260869565216E-2</v>
      </c>
      <c r="E8" s="7" t="s">
        <v>172</v>
      </c>
      <c r="F8" s="7" t="s">
        <v>177</v>
      </c>
    </row>
    <row r="9" spans="2:6">
      <c r="B9" s="12" t="s">
        <v>175</v>
      </c>
      <c r="C9" s="15">
        <f>SUM(C3:C8)</f>
        <v>23</v>
      </c>
      <c r="D9" s="13">
        <f t="shared" si="0"/>
        <v>1</v>
      </c>
      <c r="E9" s="12"/>
      <c r="F9" s="12"/>
    </row>
    <row r="12" spans="2:6" ht="15.75" thickBot="1"/>
    <row r="13" spans="2:6" ht="81" customHeight="1" thickBot="1">
      <c r="B13" s="75" t="s">
        <v>229</v>
      </c>
      <c r="C13" s="76" t="s">
        <v>175</v>
      </c>
      <c r="D13" s="76" t="s">
        <v>191</v>
      </c>
    </row>
    <row r="14" spans="2:6" ht="15.75" thickBot="1">
      <c r="B14" s="25" t="s">
        <v>218</v>
      </c>
      <c r="C14" s="30">
        <v>10</v>
      </c>
      <c r="D14" s="31">
        <f>C14/$C$16</f>
        <v>0.43478260869565216</v>
      </c>
    </row>
    <row r="15" spans="2:6" ht="15.75" thickBot="1">
      <c r="B15" s="25" t="s">
        <v>219</v>
      </c>
      <c r="C15" s="30">
        <v>13</v>
      </c>
      <c r="D15" s="31">
        <f t="shared" ref="D15:D16" si="1">C15/$C$16</f>
        <v>0.56521739130434778</v>
      </c>
    </row>
    <row r="16" spans="2:6" ht="16.5" thickBot="1">
      <c r="B16" s="29" t="s">
        <v>175</v>
      </c>
      <c r="C16" s="26">
        <f>C14+C15</f>
        <v>23</v>
      </c>
      <c r="D16" s="31">
        <f t="shared" si="1"/>
        <v>1</v>
      </c>
    </row>
  </sheetData>
  <mergeCells count="1">
    <mergeCell ref="B1:F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F6"/>
  <sheetViews>
    <sheetView workbookViewId="0">
      <selection activeCell="D10" sqref="D10"/>
    </sheetView>
  </sheetViews>
  <sheetFormatPr baseColWidth="10" defaultRowHeight="15"/>
  <cols>
    <col min="4" max="4" width="13.85546875" customWidth="1"/>
    <col min="6" max="6" width="82.42578125" customWidth="1"/>
  </cols>
  <sheetData>
    <row r="1" spans="1:6" ht="45">
      <c r="B1" s="8" t="s">
        <v>225</v>
      </c>
      <c r="C1" s="8" t="s">
        <v>226</v>
      </c>
      <c r="D1" s="8" t="s">
        <v>227</v>
      </c>
      <c r="F1" s="78" t="s">
        <v>224</v>
      </c>
    </row>
    <row r="2" spans="1:6">
      <c r="A2" s="77">
        <v>45200</v>
      </c>
      <c r="B2" s="8"/>
      <c r="C2" s="8"/>
      <c r="D2" s="8"/>
    </row>
    <row r="3" spans="1:6">
      <c r="A3" s="77">
        <v>45231</v>
      </c>
      <c r="B3" s="7">
        <v>377</v>
      </c>
      <c r="C3" s="7">
        <v>81</v>
      </c>
      <c r="D3" s="68">
        <v>0.21</v>
      </c>
    </row>
    <row r="4" spans="1:6">
      <c r="A4" s="77">
        <v>45261</v>
      </c>
      <c r="B4" s="7">
        <v>224</v>
      </c>
      <c r="C4" s="7">
        <v>42</v>
      </c>
      <c r="D4" s="68">
        <f>C4/B4</f>
        <v>0.1875</v>
      </c>
    </row>
    <row r="5" spans="1:6">
      <c r="E5" s="17"/>
      <c r="F5" s="67"/>
    </row>
    <row r="6" spans="1:6">
      <c r="F6"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PSNC</vt:lpstr>
      <vt:lpstr>Semestre_V-2024</vt:lpstr>
      <vt:lpstr>2023</vt:lpstr>
      <vt:lpstr>Hoja2</vt:lpstr>
      <vt:lpstr>Tremestre-2023</vt:lpstr>
      <vt:lpstr>Trimestre V-2023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63502132</dc:creator>
  <cp:lastModifiedBy>63502132</cp:lastModifiedBy>
  <dcterms:created xsi:type="dcterms:W3CDTF">2024-08-01T22:42:37Z</dcterms:created>
  <dcterms:modified xsi:type="dcterms:W3CDTF">2024-08-15T21:57:27Z</dcterms:modified>
</cp:coreProperties>
</file>