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i-fs01\Publica\SST\2024\1. PLANEAR\4. PLAN DE TRABAJO\"/>
    </mc:Choice>
  </mc:AlternateContent>
  <xr:revisionPtr revIDLastSave="0" documentId="8_{97C42941-8E99-43E0-B0F1-B146CCD838C6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Plan W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ric1">#REF!</definedName>
    <definedName name="_ric2">#REF!</definedName>
    <definedName name="_ric3">#REF!</definedName>
    <definedName name="ACTO">#REF!</definedName>
    <definedName name="ACTOS">#REF!</definedName>
    <definedName name="ACTOSINS">#REF!</definedName>
    <definedName name="Afeb">[1]Resumen!$D$30</definedName>
    <definedName name="AGENTE">#REF!</definedName>
    <definedName name="agente_del_accidente">#REF!</definedName>
    <definedName name="AGENTEF">#REF!</definedName>
    <definedName name="AGENTEFINAL">#REF!</definedName>
    <definedName name="Ajul">[2]Resumen!$I$31</definedName>
    <definedName name="areas_de_la_empresa">#REF!</definedName>
    <definedName name="BuiltIn_Print_Titles">#N/A</definedName>
    <definedName name="BuiltIn_Print_Titles___0">#N/A</definedName>
    <definedName name="BuiltIn_Print_Titles___0___0">#N/A</definedName>
    <definedName name="BuiltIn_Print_Titles___0___0___0">#N/A</definedName>
    <definedName name="BuiltIn_Print_Titles___0___0___0___0">#N/A</definedName>
    <definedName name="CAMBIOS">[3]Tablas!$C$30:$C$34</definedName>
    <definedName name="CARGO">#REF!</definedName>
    <definedName name="CARGOS">#REF!</definedName>
    <definedName name="CATEGORIAACI">#REF!</definedName>
    <definedName name="CAUSA">[4]Listas!$B$60:$B$67</definedName>
    <definedName name="CENTRO">#REF!</definedName>
    <definedName name="CLASE">#REF!</definedName>
    <definedName name="CLASEFICAZ">#REF!</definedName>
    <definedName name="CLASERFICAZ">#REF!</definedName>
    <definedName name="coltanques">'[5]Listas de datos'!$E$6:$E$17</definedName>
    <definedName name="CONDICION">#REF!</definedName>
    <definedName name="CONDICIONES">#REF!</definedName>
    <definedName name="CONDICIONINS">#REF!</definedName>
    <definedName name="CORRECCION">[4]Listas!$B$50:$B$57</definedName>
    <definedName name="DAÑO">#REF!</definedName>
    <definedName name="Departamento">#REF!</definedName>
    <definedName name="DESEMPEÑO">[6]listas!#REF!</definedName>
    <definedName name="Día">'[7]ACCIDENTALIDAD 2014 '!#REF!</definedName>
    <definedName name="DIAS">#REF!</definedName>
    <definedName name="EDAD">#REF!</definedName>
    <definedName name="EDADES">#REF!</definedName>
    <definedName name="Efectividad">[6]listas!$O$4:$O$12</definedName>
    <definedName name="Eficacia">[6]listas!$M$4:$M$16</definedName>
    <definedName name="Eficiencia">[6]listas!$N$4:$N$21</definedName>
    <definedName name="ENFERMEDADC">#REF!</definedName>
    <definedName name="ESTADO">#REF!</definedName>
    <definedName name="FACTPERSONALES">#REF!</definedName>
    <definedName name="FACTRABAJO">#REF!</definedName>
    <definedName name="Formato">[8]Indicadores!#REF!</definedName>
    <definedName name="HORAS">#REF!</definedName>
    <definedName name="HORASF">#REF!</definedName>
    <definedName name="Jornada_de_trabajo">#REF!</definedName>
    <definedName name="Lesion">[9]Datos!$M$6:$M$21</definedName>
    <definedName name="lista">[6]listas!#REF!</definedName>
    <definedName name="Lugar_de_ocurrencia">#REF!</definedName>
    <definedName name="mary">'[5]Listas de datos'!$N$6:$N$15</definedName>
    <definedName name="MATERIAL">#REF!</definedName>
    <definedName name="Mecanismo">#REF!</definedName>
    <definedName name="MES">[3]Tablas!$E$3:$E$14</definedName>
    <definedName name="MESES">#REF!</definedName>
    <definedName name="municipios">#REF!</definedName>
    <definedName name="NATURAL">#REF!</definedName>
    <definedName name="NATURALEZA">#REF!</definedName>
    <definedName name="NIVEL">[6]listas!$L$25:$L$27</definedName>
    <definedName name="ñ">'[10]Causas basicas e Inmediatas'!$E$4:$E$15</definedName>
    <definedName name="Objetivo">#REF!</definedName>
    <definedName name="OBJETIVOS">#REF!</definedName>
    <definedName name="objetivoscalidad">#REF!</definedName>
    <definedName name="ORIGEN">[4]Listas!$B$32:$B$47</definedName>
    <definedName name="PARTE">#REF!</definedName>
    <definedName name="parte_afectada">#REF!</definedName>
    <definedName name="PER">#REF!</definedName>
    <definedName name="PERSONALES">#REF!</definedName>
    <definedName name="PNC">#REF!</definedName>
    <definedName name="Proceso">[11]Listav8!$D$3:$D$23</definedName>
    <definedName name="Procesos">[6]listas!$K$4:$K$27</definedName>
    <definedName name="PROYECTO">[3]Tablas!$C$13:$C$28</definedName>
    <definedName name="qyr">#REF!</definedName>
    <definedName name="SITIO">#REF!</definedName>
    <definedName name="sitio_del_accidente">#REF!</definedName>
    <definedName name="SITIOF">#REF!</definedName>
    <definedName name="SITIOFINAL">#REF!</definedName>
    <definedName name="Sucursal">#REF!</definedName>
    <definedName name="TEMA">[6]listas!$L$3:$L$23</definedName>
    <definedName name="Tfeb">[1]Resumen!$D$29</definedName>
    <definedName name="TIPO">[6]listas!$M$25:$M$27</definedName>
    <definedName name="tipo_de_accidente">#REF!</definedName>
    <definedName name="tipo_de_contacto">#REF!</definedName>
    <definedName name="tipo_de_contactoç">#REF!</definedName>
    <definedName name="Tipo_de_lesion">#REF!</definedName>
    <definedName name="tipo_de_vinculacion">#REF!</definedName>
    <definedName name="TIPOACCION">[3]Tablas!$B$11:$B$13</definedName>
    <definedName name="TIPOCAUSA">[3]Tablas!$C$3:$C$11</definedName>
    <definedName name="TipoDeDocumento">[12]Listav8!$B$3:$B$13</definedName>
    <definedName name="TipoDoc">[13]Lista!$B$4:$B$17</definedName>
    <definedName name="TipoDocumento">[14]Lista!$B$4:$B$17</definedName>
    <definedName name="TIPOORIGEN">[3]Tablas!$B$15:$B$33</definedName>
    <definedName name="TIPOQUEJAS">[3]Tablas!$D$3:$D$8</definedName>
    <definedName name="Tjul">[2]Resumen!$I$30</definedName>
    <definedName name="TRAB">#REF!</definedName>
    <definedName name="TRABAJO">#REF!</definedName>
    <definedName name="universal">#REF!</definedName>
    <definedName name="Zona_accidente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0" i="8" l="1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AQ71" i="8"/>
  <c r="AR71" i="8"/>
  <c r="AS71" i="8"/>
  <c r="AT71" i="8"/>
  <c r="AU71" i="8"/>
  <c r="AV71" i="8"/>
  <c r="AW71" i="8"/>
  <c r="AX71" i="8"/>
  <c r="AY71" i="8"/>
  <c r="AZ71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AR70" i="8"/>
  <c r="AS70" i="8"/>
  <c r="AT70" i="8"/>
  <c r="AU70" i="8"/>
  <c r="AV70" i="8"/>
  <c r="AW70" i="8"/>
  <c r="AX70" i="8"/>
  <c r="AY70" i="8"/>
  <c r="AZ70" i="8"/>
  <c r="E71" i="8"/>
  <c r="E70" i="8"/>
  <c r="BA24" i="8"/>
  <c r="BA25" i="8"/>
  <c r="BB24" i="8" s="1"/>
  <c r="BA26" i="8" l="1"/>
  <c r="BA27" i="8"/>
  <c r="BA11" i="8"/>
  <c r="BA10" i="8"/>
  <c r="BB26" i="8" l="1"/>
  <c r="E72" i="8"/>
  <c r="U73" i="8"/>
  <c r="AK73" i="8"/>
  <c r="BA70" i="8"/>
  <c r="AW72" i="8"/>
  <c r="AO72" i="8"/>
  <c r="AK72" i="8"/>
  <c r="AC72" i="8"/>
  <c r="Y72" i="8"/>
  <c r="E73" i="8"/>
  <c r="AW73" i="8"/>
  <c r="AO73" i="8"/>
  <c r="AG73" i="8"/>
  <c r="AC73" i="8"/>
  <c r="Y73" i="8"/>
  <c r="Q73" i="8"/>
  <c r="M73" i="8"/>
  <c r="I73" i="8"/>
  <c r="AS73" i="8"/>
  <c r="AS72" i="8"/>
  <c r="AG72" i="8"/>
  <c r="U72" i="8"/>
  <c r="I72" i="8"/>
  <c r="M72" i="8"/>
  <c r="Q72" i="8"/>
  <c r="BB10" i="8"/>
  <c r="BA71" i="8"/>
  <c r="BA69" i="8"/>
  <c r="BA68" i="8"/>
  <c r="BA67" i="8"/>
  <c r="BA66" i="8"/>
  <c r="BA65" i="8"/>
  <c r="BA64" i="8"/>
  <c r="BA63" i="8"/>
  <c r="BA62" i="8"/>
  <c r="BA61" i="8"/>
  <c r="BA60" i="8"/>
  <c r="BA59" i="8"/>
  <c r="BA58" i="8"/>
  <c r="BA57" i="8"/>
  <c r="BA56" i="8"/>
  <c r="BA55" i="8"/>
  <c r="BA54" i="8"/>
  <c r="BA53" i="8"/>
  <c r="BA52" i="8"/>
  <c r="BA51" i="8"/>
  <c r="BA50" i="8"/>
  <c r="BA49" i="8"/>
  <c r="BA48" i="8"/>
  <c r="BA47" i="8"/>
  <c r="BA46" i="8"/>
  <c r="BA45" i="8"/>
  <c r="BA44" i="8"/>
  <c r="BA43" i="8"/>
  <c r="BA42" i="8"/>
  <c r="BA41" i="8"/>
  <c r="BA40" i="8"/>
  <c r="BA39" i="8"/>
  <c r="BA38" i="8"/>
  <c r="BA37" i="8"/>
  <c r="BA36" i="8"/>
  <c r="BA35" i="8"/>
  <c r="BA34" i="8"/>
  <c r="BA33" i="8"/>
  <c r="BA32" i="8"/>
  <c r="BA31" i="8"/>
  <c r="BA30" i="8"/>
  <c r="BA29" i="8"/>
  <c r="BA28" i="8"/>
  <c r="BA23" i="8"/>
  <c r="BA22" i="8"/>
  <c r="BA21" i="8"/>
  <c r="BA20" i="8"/>
  <c r="BA19" i="8"/>
  <c r="BA18" i="8"/>
  <c r="BA17" i="8"/>
  <c r="BA16" i="8"/>
  <c r="BA15" i="8"/>
  <c r="BA14" i="8"/>
  <c r="BA13" i="8"/>
  <c r="BA12" i="8"/>
  <c r="BB12" i="8" l="1"/>
  <c r="BA72" i="8"/>
  <c r="BA73" i="8"/>
  <c r="BB66" i="8"/>
  <c r="BB34" i="8"/>
  <c r="BB46" i="8"/>
  <c r="BB70" i="8"/>
  <c r="BB60" i="8"/>
  <c r="BB58" i="8"/>
  <c r="BB38" i="8"/>
  <c r="BB42" i="8"/>
  <c r="BB52" i="8"/>
  <c r="BB48" i="8"/>
  <c r="BB44" i="8"/>
  <c r="BB36" i="8"/>
  <c r="BB32" i="8"/>
  <c r="BB20" i="8"/>
  <c r="BB50" i="8"/>
  <c r="BB62" i="8"/>
  <c r="BB40" i="8"/>
  <c r="BB54" i="8"/>
  <c r="BB64" i="8"/>
  <c r="BB14" i="8"/>
  <c r="BB28" i="8"/>
  <c r="BB22" i="8"/>
  <c r="BB30" i="8"/>
  <c r="BB56" i="8"/>
  <c r="BB68" i="8"/>
  <c r="BB18" i="8"/>
  <c r="BB16" i="8"/>
  <c r="BA8" i="8" l="1"/>
  <c r="BB7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J72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 xml:space="preserve">SE REALIZA ACTIVIDAD LUDICA DE HIGIENE POSTURAL Y MANEJO DE CARGAS CON OBSEQUIO AL PERSONAL
</t>
        </r>
      </text>
    </comment>
    <comment ref="N72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CAPACITACION HABITOS SALUDABLES CON ACTIVIDAD LUDICA DE COMIDAS SALUDABLES</t>
        </r>
      </text>
    </comment>
    <comment ref="R72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CAPACITACION DE ORDEN Y ASEO Y ACTIVIDAD DE ORDEN Y ASEO</t>
        </r>
      </text>
    </comment>
    <comment ref="Z72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ACTIVIDAD RECREATIVA FOMENTO DE ESTILOS DE VIDA SALUDABLE FUTBOL SE SUMINISTRA SEPARACION DE CANCHA Y AGUA</t>
        </r>
      </text>
    </comment>
    <comment ref="AD72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CAPACITACION DE PAUSAS ACTIVAS Y ACTIVIDAD LUDICA DE DIVULGACION</t>
        </r>
      </text>
    </comment>
    <comment ref="AH72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ALCOHOL, DROGAS, ADICCIONES, LUDOPATIAS, BENEFICIOS DEL CAFÉ, DEL AGUA, DE LAS FRUTAS Y VERDURAS</t>
        </r>
      </text>
    </comment>
    <comment ref="AL72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CAPACITACION IMPORTANCIA DE LA RELAJACION Y ACTIVIDAD DE RELAJACION</t>
        </r>
      </text>
    </comment>
    <comment ref="AP72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JORNADA DE ORDEN Y ASEO</t>
        </r>
      </text>
    </comment>
    <comment ref="AT72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 xml:space="preserve">ACTIVIDAD DE PAUSAS ACTIVAS
</t>
        </r>
      </text>
    </comment>
  </commentList>
</comments>
</file>

<file path=xl/sharedStrings.xml><?xml version="1.0" encoding="utf-8"?>
<sst xmlns="http://schemas.openxmlformats.org/spreadsheetml/2006/main" count="182" uniqueCount="112">
  <si>
    <t>ACTIVIDADES</t>
  </si>
  <si>
    <t>DOCUMENTOS Y REGISTROS</t>
  </si>
  <si>
    <t>ESTADO</t>
  </si>
  <si>
    <t>ENE</t>
  </si>
  <si>
    <t>FEB</t>
  </si>
  <si>
    <t>MAR</t>
  </si>
  <si>
    <t>ABRI</t>
  </si>
  <si>
    <t>MAY</t>
  </si>
  <si>
    <t>JUN</t>
  </si>
  <si>
    <t>JUL</t>
  </si>
  <si>
    <t>AGOS</t>
  </si>
  <si>
    <t>SEP</t>
  </si>
  <si>
    <t>OCT</t>
  </si>
  <si>
    <t>NOV</t>
  </si>
  <si>
    <t>DIC</t>
  </si>
  <si>
    <t>Ejecutada</t>
  </si>
  <si>
    <t>SST</t>
  </si>
  <si>
    <t>Programada</t>
  </si>
  <si>
    <t>Cumplimiento %</t>
  </si>
  <si>
    <t>Gerencia y SST</t>
  </si>
  <si>
    <t xml:space="preserve">Programada </t>
  </si>
  <si>
    <t>Matriz IPVER</t>
  </si>
  <si>
    <t>Perfil Sociodemografico</t>
  </si>
  <si>
    <t>META</t>
  </si>
  <si>
    <t>RESPONSABLE</t>
  </si>
  <si>
    <t>Realizar Seguimiento, registro y control a los ACCIONES CORRECTIVAS, PREVENTIVAS Y DE MEJORA.</t>
  </si>
  <si>
    <t>Registro en indicadores de accidentalidad y Ausentismo</t>
  </si>
  <si>
    <t>Documentar el simulacro a realizar y socializarlo con los involucrados</t>
  </si>
  <si>
    <t xml:space="preserve">SST, Copasst  </t>
  </si>
  <si>
    <t xml:space="preserve">Doc recursos del SG SST
</t>
  </si>
  <si>
    <t>Diseñar plan de capacitación y formación para la vigencia 2024</t>
  </si>
  <si>
    <t>Plan de capacitación y formación</t>
  </si>
  <si>
    <t>Certificados de curso de 50 horas en el SGSST</t>
  </si>
  <si>
    <t>Revisón anual de la politica y los objetivos de SST (firmada y divulgada)</t>
  </si>
  <si>
    <t xml:space="preserve">Politica y objetivos con fecha de revisión
</t>
  </si>
  <si>
    <t>Actualización de la Matriz de peligros y riesgos con participación de los colaboradores</t>
  </si>
  <si>
    <t xml:space="preserve">Actualización del perfil sociodemografico y condiciones de salud </t>
  </si>
  <si>
    <t>Diseñar un programa de estilos de vida saludables con actividades de promoción y prevención de la salud</t>
  </si>
  <si>
    <t>Actualizar el Plan de emergencias</t>
  </si>
  <si>
    <t>Matriz ACPM</t>
  </si>
  <si>
    <t>Programa y actividades pyp</t>
  </si>
  <si>
    <t>SVE Ostemuscular</t>
  </si>
  <si>
    <t>Seguimiento restricciones y recomendaciones</t>
  </si>
  <si>
    <t>Plan de emergencias</t>
  </si>
  <si>
    <t>Registros de capacitación</t>
  </si>
  <si>
    <t>Matriz legal</t>
  </si>
  <si>
    <t>TOTAL ACTIVIDADES PROGRAMADAS POR SEMANA</t>
  </si>
  <si>
    <t>TOTAL ACTIVIDADES EJECUTADAS POR SEMANA</t>
  </si>
  <si>
    <t>Seguimiento a indicadores de gestión</t>
  </si>
  <si>
    <t>TOTAL ACTIVIDADES PROGRAMADAS POR MES</t>
  </si>
  <si>
    <t>TOTAL ACTIVIDADES EJECUTADAS POR MES</t>
  </si>
  <si>
    <t>Rendicion de cuentas del personal de sus Responsablilidades al SG SST correspondiente al año 2024 y elaboracion de analisis de mejora.</t>
  </si>
  <si>
    <t>Reuniones mensuales, Catacitaciones e inspecciones del  Comité de Paritario de Seguridad y Salud en el trabajo. - COPASST</t>
  </si>
  <si>
    <t xml:space="preserve">Codigo: </t>
  </si>
  <si>
    <t>SISTEMA DE GESTIÓN DE SEGURIDAD Y SALUD EN EL TRABAJO</t>
  </si>
  <si>
    <t>PLAN DE TRABAJO ANUAL</t>
  </si>
  <si>
    <t>Asignacion del Responsable de la ejecución del SG SST</t>
  </si>
  <si>
    <t>Reuniones periodicas y capacitaciones del  Comité de convivencia laboral</t>
  </si>
  <si>
    <t>Socialización de los resultados de las Baterias del Riesgo Psicosocial</t>
  </si>
  <si>
    <t>Ejecución del plan de intervención del Riesgo Psicosocial</t>
  </si>
  <si>
    <t>Listado de asistencia y presentación</t>
  </si>
  <si>
    <t>Acta reunión revisión de actividades plan intervención</t>
  </si>
  <si>
    <t>Plan de intervención</t>
  </si>
  <si>
    <t>Inducción y reinducciones del SGSST, socialización de politica, responsabilidades</t>
  </si>
  <si>
    <t>Informe y acta de socialización</t>
  </si>
  <si>
    <t>Actas de reunión, listados de asistencia e informes de inspecciones</t>
  </si>
  <si>
    <t>Registro de induccion entrega de roles, funciones y responsabilidades. Evaluación de capacitación</t>
  </si>
  <si>
    <t>Actas de reunión, listados de asistencia</t>
  </si>
  <si>
    <t>Doc carta Asignacion Responsable de ejecución SG SST</t>
  </si>
  <si>
    <t>Alta dirección
SST</t>
  </si>
  <si>
    <t>Revisión por la alta dirección del SGSST
Realizar reunión semestral donde informará el avace y en Diciembre Rendición de cuentas</t>
  </si>
  <si>
    <t>Revisión y aprobación del plan de intervención para el Riesgo Psicosocial</t>
  </si>
  <si>
    <t>Listado maestro de documentos</t>
  </si>
  <si>
    <t>Revisar y divulgar el protocolo de Riesgo Público</t>
  </si>
  <si>
    <t>SST, Alta dirección, ARL</t>
  </si>
  <si>
    <t>Listas de chequeo,
informe de inspección</t>
  </si>
  <si>
    <t>Seguimiento de recursos destinados para la ejecución y mantenimiento del Sistema de Gestión de Seguridad y Salud en el Trabajo</t>
  </si>
  <si>
    <t>Alta Dirección, SST</t>
  </si>
  <si>
    <t>Registro rendición de cuentas</t>
  </si>
  <si>
    <t>Curso de 50 horas del SGSST de los grupos de apoyo</t>
  </si>
  <si>
    <t>SST,
Grupos de apoyo</t>
  </si>
  <si>
    <t>Alta Dirección
SST,
ARL</t>
  </si>
  <si>
    <t>Alta dirección,
SST</t>
  </si>
  <si>
    <t>SST,
COPASST</t>
  </si>
  <si>
    <t>Alta Dirección,
SST</t>
  </si>
  <si>
    <t>SST,
CCL</t>
  </si>
  <si>
    <t>Actualizar el archivo de retención documental del SGSST</t>
  </si>
  <si>
    <t>Revisión y actualización del Procedimiento e implementacion de Control, Custodia y Archivo documental del SG SST</t>
  </si>
  <si>
    <t>Control documental e intructivos</t>
  </si>
  <si>
    <t>Planear y ejecutar la semana de la salud</t>
  </si>
  <si>
    <t>Alta Dirección,
SST,
Grupos de apoyo</t>
  </si>
  <si>
    <t>Registro actividades</t>
  </si>
  <si>
    <t>Diseñar un Sistema de vigilancia Osteomuscular</t>
  </si>
  <si>
    <t>Alta Dirección,
SST,
ARL</t>
  </si>
  <si>
    <t>Realizar seguimiento y control de las recomendaciones o restricciones medicas laborales de los servidores</t>
  </si>
  <si>
    <t>Capacitación de la brigada de emergencias</t>
  </si>
  <si>
    <t>SST,
ARL</t>
  </si>
  <si>
    <t>Planeación y ejecución de simulacro de evacuación en la entidad.</t>
  </si>
  <si>
    <t>Alta Dirección,
SST,</t>
  </si>
  <si>
    <t>Realizar inspecciones de seguridad con participación del COPASST</t>
  </si>
  <si>
    <t>Ficha Indicadores</t>
  </si>
  <si>
    <t>Alta Dirección,
SST,
COPASST</t>
  </si>
  <si>
    <t>Protocolo R. Público</t>
  </si>
  <si>
    <r>
      <t xml:space="preserve">Fecha: </t>
    </r>
    <r>
      <rPr>
        <sz val="10"/>
        <color theme="1"/>
        <rFont val="Tahoma"/>
        <family val="2"/>
      </rPr>
      <t>08/05/2024</t>
    </r>
  </si>
  <si>
    <r>
      <t xml:space="preserve">Acciones: 
</t>
    </r>
    <r>
      <rPr>
        <sz val="10"/>
        <rFont val="Arial"/>
        <family val="2"/>
      </rPr>
      <t>Medir el desempeño de la organización</t>
    </r>
  </si>
  <si>
    <r>
      <t xml:space="preserve">Formulacion: </t>
    </r>
    <r>
      <rPr>
        <sz val="10"/>
        <color theme="1"/>
        <rFont val="Arial"/>
        <family val="2"/>
      </rPr>
      <t>N° de actividades programadas en el mes / N° de actividades ejecutadas en el mes  x100</t>
    </r>
  </si>
  <si>
    <t>Diseñar un plan estrategico de seguridad vial de acuerdo a las necesidades y tamaño de la entidad</t>
  </si>
  <si>
    <t>FIRMA DEL REPRESENTANTE LEGAL Y RESPONSABLES DEL SG SST COMO APROBACION FINAL DEL PLAN DE TRABAJO
FECHA DE CIERRE DEL PLAN DE TRABAJO: 30 DE DICIEMBRE DE 2024</t>
  </si>
  <si>
    <t>Realizar Seguimiento, registro y control a los reportes de incidentes, accidentes de trabajo, investigaciones de accidentes, incluye el analisis estadistico de Accidentalidad y ausentismo.</t>
  </si>
  <si>
    <r>
      <t xml:space="preserve">Objetivo: </t>
    </r>
    <r>
      <rPr>
        <sz val="10"/>
        <rFont val="Arial"/>
        <family val="2"/>
      </rPr>
      <t>Documentar, implementar y mantener las actividades del Sistema de Gestión de Seguridad y Salud en el Trabajo de acuerdo a lo establecido en el Decreto 1072 de 2015 y en la Resolución 0312 de 2019 con el fin de birndar espacios de trabajo seguros y pormover la salud fisica y mental de los servidores y personal de apoyo de la PERSONERÍA DE ITAGÜÍ</t>
    </r>
  </si>
  <si>
    <r>
      <t xml:space="preserve">RECURSOS:
 La Personería de Itagúí </t>
    </r>
    <r>
      <rPr>
        <sz val="10"/>
        <rFont val="Arial"/>
        <family val="2"/>
      </rPr>
      <t xml:space="preserve">ha definidio los recursos utilizados para la plena ejecucion del plan de trabajo anual asi:
</t>
    </r>
    <r>
      <rPr>
        <b/>
        <sz val="10"/>
        <rFont val="Arial"/>
        <family val="2"/>
      </rPr>
      <t xml:space="preserve">Humanos: </t>
    </r>
    <r>
      <rPr>
        <sz val="10"/>
        <rFont val="Arial"/>
        <family val="2"/>
      </rPr>
      <t xml:space="preserve">- Responsable de SGSST, Responsable de la ejecución del SGSST, Comité Paritarios de Seguridad y Salud en el trabajo, Comité de convivencia laboral
</t>
    </r>
    <r>
      <rPr>
        <b/>
        <sz val="10"/>
        <rFont val="Arial"/>
        <family val="2"/>
      </rPr>
      <t>Fisicos - Tecnologicos</t>
    </r>
    <r>
      <rPr>
        <sz val="10"/>
        <rFont val="Arial"/>
        <family val="2"/>
      </rPr>
      <t xml:space="preserve">: * sistemas de computo (hardware y software) *oficina *impresora *Papeleria, equipos de atencion de emergencias como botiquin, extintores, camillas, etc. </t>
    </r>
    <r>
      <rPr>
        <b/>
        <sz val="10"/>
        <rFont val="Arial"/>
        <family val="2"/>
      </rPr>
      <t xml:space="preserve">
Financieros:</t>
    </r>
    <r>
      <rPr>
        <sz val="10"/>
        <rFont val="Arial"/>
        <family val="2"/>
      </rPr>
      <t xml:space="preserve"> La personería dispone de recursos económicos para la ejecución de las actividades del SGSST</t>
    </r>
  </si>
  <si>
    <r>
      <t xml:space="preserve">Version: </t>
    </r>
    <r>
      <rPr>
        <sz val="10"/>
        <color theme="1"/>
        <rFont val="Tahoma"/>
        <family val="2"/>
      </rPr>
      <t>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</si>
</sst>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\ * #,##0.00_);_(&quot;$&quot;\ * \(#,##0.00\);_(&quot;$&quot;\ * &quot;-&quot;??_);_(@_)"/>
    <numFmt numFmtId="165" formatCode="0.0"/>
    <numFmt numFmtId="166" formatCode="_ [$€-2]\ * #,##0.00_ ;_ [$€-2]\ * \-#,##0.00_ ;_ [$€-2]\ * &quot;-&quot;??_ "/>
    <numFmt numFmtId="167" formatCode="[$-F400]h:mm:ss\ AM/PM"/>
    <numFmt numFmtId="168" formatCode="_([$€]* #,##0.00_);_([$€]* \(#,##0.00\);_([$€]* &quot;-&quot;??_);_(@_)"/>
    <numFmt numFmtId="169" formatCode="_-* #,##0.00\ _P_t_s_-;\-* #,##0.00\ _P_t_s_-;_-* &quot;-&quot;??\ _P_t_s_-;_-@_-"/>
    <numFmt numFmtId="170" formatCode="_ &quot;$&quot;\ * #,##0.00_ ;_ &quot;$&quot;\ * \-#,##0.00_ ;_ &quot;$&quot;\ * &quot;-&quot;??_ ;_ @_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Eras Medium ITC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37">
    <xf numFmtId="0" fontId="0" fillId="0" borderId="0"/>
    <xf numFmtId="0" fontId="3" fillId="0" borderId="0"/>
    <xf numFmtId="0" fontId="2" fillId="0" borderId="0"/>
    <xf numFmtId="9" fontId="3" fillId="0" borderId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6" borderId="0" applyNumberFormat="0" applyBorder="0" applyAlignment="0" applyProtection="0"/>
    <xf numFmtId="0" fontId="10" fillId="18" borderId="8" applyNumberFormat="0" applyAlignment="0" applyProtection="0"/>
    <xf numFmtId="0" fontId="11" fillId="19" borderId="9" applyNumberFormat="0" applyAlignment="0" applyProtection="0"/>
    <xf numFmtId="0" fontId="12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14" fillId="9" borderId="8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24" borderId="0" applyNumberFormat="0" applyBorder="0" applyAlignment="0" applyProtection="0"/>
    <xf numFmtId="0" fontId="18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167" fontId="3" fillId="0" borderId="0"/>
    <xf numFmtId="0" fontId="3" fillId="0" borderId="0"/>
    <xf numFmtId="167" fontId="3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1" fillId="0" borderId="0"/>
    <xf numFmtId="0" fontId="7" fillId="25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18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13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9" fontId="29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/>
    <xf numFmtId="165" fontId="4" fillId="3" borderId="20" xfId="1" applyNumberFormat="1" applyFont="1" applyFill="1" applyBorder="1" applyAlignment="1">
      <alignment horizontal="left" vertical="center" wrapText="1"/>
    </xf>
    <xf numFmtId="0" fontId="30" fillId="3" borderId="21" xfId="1" applyFont="1" applyFill="1" applyBorder="1" applyAlignment="1">
      <alignment horizontal="center" vertical="center" wrapText="1"/>
    </xf>
    <xf numFmtId="1" fontId="36" fillId="30" borderId="1" xfId="1" applyNumberFormat="1" applyFont="1" applyFill="1" applyBorder="1" applyAlignment="1">
      <alignment horizontal="center" vertical="center"/>
    </xf>
    <xf numFmtId="1" fontId="36" fillId="30" borderId="29" xfId="1" applyNumberFormat="1" applyFont="1" applyFill="1" applyBorder="1" applyAlignment="1">
      <alignment horizontal="center" vertical="center"/>
    </xf>
    <xf numFmtId="1" fontId="36" fillId="30" borderId="33" xfId="1" applyNumberFormat="1" applyFont="1" applyFill="1" applyBorder="1" applyAlignment="1">
      <alignment horizontal="center" vertical="center"/>
    </xf>
    <xf numFmtId="1" fontId="36" fillId="30" borderId="2" xfId="1" applyNumberFormat="1" applyFont="1" applyFill="1" applyBorder="1" applyAlignment="1">
      <alignment horizontal="center" vertical="center"/>
    </xf>
    <xf numFmtId="1" fontId="36" fillId="30" borderId="3" xfId="1" applyNumberFormat="1" applyFont="1" applyFill="1" applyBorder="1" applyAlignment="1">
      <alignment horizontal="center" vertical="center"/>
    </xf>
    <xf numFmtId="1" fontId="36" fillId="30" borderId="28" xfId="1" applyNumberFormat="1" applyFont="1" applyFill="1" applyBorder="1" applyAlignment="1">
      <alignment horizontal="center" vertical="center"/>
    </xf>
    <xf numFmtId="0" fontId="3" fillId="0" borderId="28" xfId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 wrapText="1"/>
    </xf>
    <xf numFmtId="0" fontId="3" fillId="2" borderId="20" xfId="1" applyFill="1" applyBorder="1" applyAlignment="1">
      <alignment horizontal="center" vertical="center" wrapText="1"/>
    </xf>
    <xf numFmtId="0" fontId="3" fillId="2" borderId="28" xfId="1" applyFill="1" applyBorder="1" applyAlignment="1">
      <alignment horizontal="center" vertical="center" wrapText="1"/>
    </xf>
    <xf numFmtId="0" fontId="3" fillId="2" borderId="29" xfId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/>
    </xf>
    <xf numFmtId="0" fontId="3" fillId="2" borderId="29" xfId="1" applyFill="1" applyBorder="1" applyAlignment="1">
      <alignment horizontal="center" vertical="center"/>
    </xf>
    <xf numFmtId="0" fontId="3" fillId="2" borderId="21" xfId="1" applyFill="1" applyBorder="1" applyAlignment="1">
      <alignment horizontal="center" vertical="center"/>
    </xf>
    <xf numFmtId="0" fontId="3" fillId="0" borderId="28" xfId="1" applyBorder="1" applyAlignment="1">
      <alignment horizontal="center" vertical="center"/>
    </xf>
    <xf numFmtId="0" fontId="3" fillId="2" borderId="20" xfId="1" applyFill="1" applyBorder="1" applyAlignment="1">
      <alignment horizontal="center" vertical="center"/>
    </xf>
    <xf numFmtId="0" fontId="3" fillId="2" borderId="28" xfId="1" applyFill="1" applyBorder="1" applyAlignment="1">
      <alignment horizontal="center" vertical="center"/>
    </xf>
    <xf numFmtId="0" fontId="3" fillId="2" borderId="1" xfId="3" applyNumberFormat="1" applyFill="1" applyBorder="1" applyAlignment="1" applyProtection="1">
      <alignment horizontal="center" vertical="center" wrapText="1"/>
    </xf>
    <xf numFmtId="0" fontId="3" fillId="2" borderId="28" xfId="3" applyNumberFormat="1" applyFill="1" applyBorder="1" applyAlignment="1" applyProtection="1">
      <alignment horizontal="center" vertical="center" wrapText="1"/>
    </xf>
    <xf numFmtId="0" fontId="3" fillId="2" borderId="29" xfId="3" applyNumberFormat="1" applyFill="1" applyBorder="1" applyAlignment="1" applyProtection="1">
      <alignment horizontal="center" vertical="center" wrapText="1"/>
    </xf>
    <xf numFmtId="0" fontId="3" fillId="3" borderId="28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29" xfId="1" applyFill="1" applyBorder="1" applyAlignment="1">
      <alignment horizontal="center" vertical="center" wrapText="1"/>
    </xf>
    <xf numFmtId="0" fontId="3" fillId="27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27" borderId="28" xfId="1" applyFill="1" applyBorder="1" applyAlignment="1">
      <alignment horizontal="center" vertical="center" wrapText="1"/>
    </xf>
    <xf numFmtId="0" fontId="3" fillId="27" borderId="20" xfId="1" applyFill="1" applyBorder="1" applyAlignment="1">
      <alignment horizontal="center" vertical="center" wrapText="1"/>
    </xf>
    <xf numFmtId="0" fontId="3" fillId="27" borderId="29" xfId="1" applyFill="1" applyBorder="1" applyAlignment="1">
      <alignment horizontal="center" vertical="center" wrapText="1"/>
    </xf>
    <xf numFmtId="0" fontId="3" fillId="3" borderId="20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9" xfId="0" applyFont="1" applyBorder="1"/>
    <xf numFmtId="0" fontId="3" fillId="0" borderId="28" xfId="0" applyFont="1" applyBorder="1"/>
    <xf numFmtId="0" fontId="3" fillId="0" borderId="28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8" xfId="1" applyFill="1" applyBorder="1" applyAlignment="1" applyProtection="1">
      <alignment horizontal="center" vertical="center"/>
      <protection locked="0"/>
    </xf>
    <xf numFmtId="0" fontId="3" fillId="2" borderId="1" xfId="1" applyFill="1" applyBorder="1" applyAlignment="1" applyProtection="1">
      <alignment horizontal="center" vertical="center"/>
      <protection locked="0"/>
    </xf>
    <xf numFmtId="0" fontId="3" fillId="2" borderId="20" xfId="1" applyFill="1" applyBorder="1" applyAlignment="1" applyProtection="1">
      <alignment horizontal="center" vertical="center"/>
      <protection locked="0"/>
    </xf>
    <xf numFmtId="0" fontId="3" fillId="2" borderId="29" xfId="1" applyFill="1" applyBorder="1" applyAlignment="1" applyProtection="1">
      <alignment horizontal="center" vertical="center"/>
      <protection locked="0"/>
    </xf>
    <xf numFmtId="0" fontId="3" fillId="2" borderId="29" xfId="3" applyNumberForma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ill="1" applyBorder="1" applyAlignment="1" applyProtection="1">
      <alignment horizontal="center" vertical="center" wrapText="1"/>
      <protection locked="0"/>
    </xf>
    <xf numFmtId="0" fontId="3" fillId="2" borderId="29" xfId="1" applyFill="1" applyBorder="1" applyAlignment="1" applyProtection="1">
      <alignment horizontal="center" vertical="center" wrapText="1"/>
      <protection locked="0"/>
    </xf>
    <xf numFmtId="0" fontId="3" fillId="2" borderId="1" xfId="3" applyNumberFormat="1" applyFill="1" applyBorder="1" applyAlignment="1" applyProtection="1">
      <alignment horizontal="center" vertical="center" wrapText="1"/>
      <protection locked="0"/>
    </xf>
    <xf numFmtId="0" fontId="3" fillId="2" borderId="28" xfId="3" applyNumberFormat="1" applyFill="1" applyBorder="1" applyAlignment="1" applyProtection="1">
      <alignment horizontal="center" vertical="center" wrapText="1"/>
      <protection locked="0"/>
    </xf>
    <xf numFmtId="0" fontId="3" fillId="2" borderId="30" xfId="1" applyFill="1" applyBorder="1" applyAlignment="1">
      <alignment horizontal="center" vertical="center"/>
    </xf>
    <xf numFmtId="0" fontId="3" fillId="2" borderId="31" xfId="1" applyFill="1" applyBorder="1" applyAlignment="1">
      <alignment horizontal="center" vertical="center"/>
    </xf>
    <xf numFmtId="0" fontId="3" fillId="2" borderId="31" xfId="1" applyFill="1" applyBorder="1" applyAlignment="1">
      <alignment horizontal="center" vertical="center" wrapText="1"/>
    </xf>
    <xf numFmtId="0" fontId="3" fillId="2" borderId="32" xfId="1" applyFill="1" applyBorder="1" applyAlignment="1">
      <alignment horizontal="center" vertical="center"/>
    </xf>
    <xf numFmtId="0" fontId="3" fillId="29" borderId="2" xfId="1" applyFill="1" applyBorder="1" applyAlignment="1" applyProtection="1">
      <alignment horizontal="center" vertical="center"/>
      <protection locked="0"/>
    </xf>
    <xf numFmtId="0" fontId="3" fillId="28" borderId="2" xfId="1" applyFill="1" applyBorder="1" applyAlignment="1" applyProtection="1">
      <alignment horizontal="center" vertical="center"/>
      <protection locked="0"/>
    </xf>
    <xf numFmtId="0" fontId="3" fillId="32" borderId="1" xfId="1" applyFill="1" applyBorder="1" applyAlignment="1">
      <alignment horizontal="center" vertical="center" wrapText="1"/>
    </xf>
    <xf numFmtId="0" fontId="3" fillId="33" borderId="29" xfId="3" applyNumberFormat="1" applyFill="1" applyBorder="1" applyAlignment="1" applyProtection="1">
      <alignment horizontal="center" vertical="center" wrapText="1"/>
    </xf>
    <xf numFmtId="0" fontId="3" fillId="0" borderId="29" xfId="3" applyNumberForma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115" applyNumberFormat="1" applyFont="1" applyBorder="1" applyAlignment="1">
      <alignment horizontal="center" vertical="center"/>
    </xf>
    <xf numFmtId="165" fontId="3" fillId="0" borderId="1" xfId="1" applyNumberFormat="1" applyBorder="1" applyAlignment="1">
      <alignment horizontal="left" vertical="center" wrapText="1"/>
    </xf>
    <xf numFmtId="0" fontId="37" fillId="2" borderId="1" xfId="2" applyFont="1" applyFill="1" applyBorder="1" applyAlignment="1">
      <alignment horizontal="center" vertical="center" wrapText="1"/>
    </xf>
    <xf numFmtId="165" fontId="30" fillId="3" borderId="1" xfId="1" applyNumberFormat="1" applyFont="1" applyFill="1" applyBorder="1" applyAlignment="1">
      <alignment horizontal="center" vertical="center" wrapText="1"/>
    </xf>
    <xf numFmtId="165" fontId="30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7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7" fillId="2" borderId="5" xfId="2" applyFont="1" applyFill="1" applyBorder="1" applyAlignment="1">
      <alignment horizontal="center" vertical="center" wrapText="1"/>
    </xf>
    <xf numFmtId="0" fontId="37" fillId="2" borderId="2" xfId="2" applyFont="1" applyFill="1" applyBorder="1" applyAlignment="1">
      <alignment horizontal="center" vertical="center" wrapText="1"/>
    </xf>
    <xf numFmtId="165" fontId="30" fillId="0" borderId="5" xfId="1" applyNumberFormat="1" applyFont="1" applyBorder="1" applyAlignment="1">
      <alignment horizontal="left" vertical="center" wrapText="1"/>
    </xf>
    <xf numFmtId="165" fontId="30" fillId="0" borderId="2" xfId="1" applyNumberFormat="1" applyFont="1" applyBorder="1" applyAlignment="1">
      <alignment horizontal="left" vertical="center" wrapText="1"/>
    </xf>
    <xf numFmtId="1" fontId="36" fillId="30" borderId="25" xfId="1" applyNumberFormat="1" applyFont="1" applyFill="1" applyBorder="1" applyAlignment="1">
      <alignment horizontal="center" vertical="center"/>
    </xf>
    <xf numFmtId="1" fontId="36" fillId="30" borderId="26" xfId="1" applyNumberFormat="1" applyFont="1" applyFill="1" applyBorder="1" applyAlignment="1">
      <alignment horizontal="center" vertical="center"/>
    </xf>
    <xf numFmtId="1" fontId="36" fillId="30" borderId="27" xfId="1" applyNumberFormat="1" applyFont="1" applyFill="1" applyBorder="1" applyAlignment="1">
      <alignment horizontal="center" vertical="center"/>
    </xf>
    <xf numFmtId="0" fontId="34" fillId="30" borderId="1" xfId="1" applyFont="1" applyFill="1" applyBorder="1" applyAlignment="1">
      <alignment horizontal="center" vertical="center"/>
    </xf>
    <xf numFmtId="0" fontId="34" fillId="30" borderId="1" xfId="1" applyFont="1" applyFill="1" applyBorder="1" applyAlignment="1">
      <alignment horizontal="center" vertical="center" wrapText="1"/>
    </xf>
    <xf numFmtId="0" fontId="35" fillId="31" borderId="1" xfId="2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2" fillId="2" borderId="20" xfId="63" applyFont="1" applyFill="1" applyBorder="1" applyAlignment="1">
      <alignment horizontal="left" vertical="center" wrapText="1"/>
    </xf>
    <xf numFmtId="0" fontId="32" fillId="2" borderId="22" xfId="63" applyFont="1" applyFill="1" applyBorder="1" applyAlignment="1">
      <alignment horizontal="left" vertical="center" wrapText="1"/>
    </xf>
    <xf numFmtId="0" fontId="32" fillId="2" borderId="21" xfId="63" applyFont="1" applyFill="1" applyBorder="1" applyAlignment="1">
      <alignment horizontal="left" vertical="center" wrapText="1"/>
    </xf>
    <xf numFmtId="0" fontId="34" fillId="30" borderId="20" xfId="1" applyFont="1" applyFill="1" applyBorder="1" applyAlignment="1">
      <alignment horizontal="center" vertical="center" wrapText="1"/>
    </xf>
    <xf numFmtId="1" fontId="36" fillId="30" borderId="1" xfId="1" applyNumberFormat="1" applyFont="1" applyFill="1" applyBorder="1" applyAlignment="1">
      <alignment horizontal="center" vertical="center"/>
    </xf>
    <xf numFmtId="1" fontId="36" fillId="30" borderId="5" xfId="1" applyNumberFormat="1" applyFont="1" applyFill="1" applyBorder="1" applyAlignment="1">
      <alignment horizontal="center" vertical="center"/>
    </xf>
    <xf numFmtId="0" fontId="34" fillId="31" borderId="20" xfId="1" applyFont="1" applyFill="1" applyBorder="1" applyAlignment="1">
      <alignment horizontal="center" vertical="center" wrapText="1"/>
    </xf>
    <xf numFmtId="0" fontId="34" fillId="31" borderId="21" xfId="1" applyFont="1" applyFill="1" applyBorder="1" applyAlignment="1">
      <alignment horizontal="center" vertical="center" wrapText="1"/>
    </xf>
    <xf numFmtId="1" fontId="36" fillId="30" borderId="29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4" fillId="0" borderId="7" xfId="63" applyFont="1" applyBorder="1" applyAlignment="1">
      <alignment horizontal="center" vertical="center" wrapText="1"/>
    </xf>
    <xf numFmtId="0" fontId="4" fillId="0" borderId="17" xfId="63" applyFont="1" applyBorder="1" applyAlignment="1">
      <alignment horizontal="center" vertical="center" wrapText="1"/>
    </xf>
    <xf numFmtId="0" fontId="4" fillId="0" borderId="6" xfId="63" applyFont="1" applyBorder="1" applyAlignment="1">
      <alignment horizontal="center" vertical="center" wrapText="1"/>
    </xf>
    <xf numFmtId="9" fontId="4" fillId="26" borderId="7" xfId="63" applyNumberFormat="1" applyFont="1" applyFill="1" applyBorder="1" applyAlignment="1">
      <alignment horizontal="center" vertical="center" wrapText="1"/>
    </xf>
    <xf numFmtId="9" fontId="4" fillId="26" borderId="17" xfId="63" applyNumberFormat="1" applyFont="1" applyFill="1" applyBorder="1" applyAlignment="1">
      <alignment horizontal="center" vertical="center" wrapText="1"/>
    </xf>
    <xf numFmtId="0" fontId="4" fillId="0" borderId="1" xfId="63" applyFont="1" applyBorder="1" applyAlignment="1">
      <alignment horizontal="center" vertical="center" wrapText="1"/>
    </xf>
    <xf numFmtId="2" fontId="5" fillId="0" borderId="17" xfId="136" applyNumberFormat="1" applyFont="1" applyFill="1" applyBorder="1" applyAlignment="1">
      <alignment horizontal="center" vertical="center" wrapText="1"/>
    </xf>
    <xf numFmtId="2" fontId="5" fillId="0" borderId="6" xfId="136" applyNumberFormat="1" applyFont="1" applyFill="1" applyBorder="1" applyAlignment="1">
      <alignment horizontal="center" vertical="center" wrapText="1"/>
    </xf>
    <xf numFmtId="2" fontId="5" fillId="0" borderId="18" xfId="136" applyNumberFormat="1" applyFont="1" applyFill="1" applyBorder="1" applyAlignment="1">
      <alignment horizontal="center" vertical="center" wrapText="1"/>
    </xf>
    <xf numFmtId="2" fontId="5" fillId="0" borderId="4" xfId="136" applyNumberFormat="1" applyFont="1" applyFill="1" applyBorder="1" applyAlignment="1">
      <alignment horizontal="center" vertical="center" wrapText="1"/>
    </xf>
    <xf numFmtId="0" fontId="3" fillId="29" borderId="20" xfId="0" applyFont="1" applyFill="1" applyBorder="1" applyAlignment="1">
      <alignment horizontal="center" vertical="center" wrapText="1"/>
    </xf>
    <xf numFmtId="0" fontId="3" fillId="29" borderId="22" xfId="0" applyFont="1" applyFill="1" applyBorder="1" applyAlignment="1">
      <alignment horizontal="center" vertical="center" wrapText="1"/>
    </xf>
    <xf numFmtId="0" fontId="3" fillId="29" borderId="21" xfId="0" applyFont="1" applyFill="1" applyBorder="1" applyAlignment="1">
      <alignment horizontal="center" vertical="center" wrapText="1"/>
    </xf>
    <xf numFmtId="165" fontId="3" fillId="28" borderId="20" xfId="1" applyNumberFormat="1" applyFill="1" applyBorder="1" applyAlignment="1">
      <alignment horizontal="center" vertical="center" wrapText="1"/>
    </xf>
    <xf numFmtId="165" fontId="3" fillId="28" borderId="22" xfId="1" applyNumberFormat="1" applyFill="1" applyBorder="1" applyAlignment="1">
      <alignment horizontal="center" vertical="center" wrapText="1"/>
    </xf>
    <xf numFmtId="165" fontId="3" fillId="28" borderId="21" xfId="1" applyNumberFormat="1" applyFill="1" applyBorder="1" applyAlignment="1">
      <alignment horizontal="center" vertical="center" wrapText="1"/>
    </xf>
    <xf numFmtId="165" fontId="3" fillId="29" borderId="20" xfId="1" applyNumberFormat="1" applyFill="1" applyBorder="1" applyAlignment="1">
      <alignment horizontal="center" vertical="center" wrapText="1"/>
    </xf>
    <xf numFmtId="165" fontId="3" fillId="29" borderId="22" xfId="1" applyNumberFormat="1" applyFill="1" applyBorder="1" applyAlignment="1">
      <alignment horizontal="center" vertical="center" wrapText="1"/>
    </xf>
    <xf numFmtId="165" fontId="3" fillId="29" borderId="21" xfId="1" applyNumberFormat="1" applyFill="1" applyBorder="1" applyAlignment="1">
      <alignment horizontal="center" vertical="center" wrapText="1"/>
    </xf>
    <xf numFmtId="0" fontId="3" fillId="29" borderId="20" xfId="1" applyFill="1" applyBorder="1" applyAlignment="1">
      <alignment horizontal="center" vertical="center" wrapText="1"/>
    </xf>
    <xf numFmtId="0" fontId="3" fillId="29" borderId="22" xfId="1" applyFill="1" applyBorder="1" applyAlignment="1">
      <alignment horizontal="center" vertical="center" wrapText="1"/>
    </xf>
    <xf numFmtId="0" fontId="3" fillId="29" borderId="21" xfId="1" applyFill="1" applyBorder="1" applyAlignment="1">
      <alignment horizontal="center" vertical="center" wrapText="1"/>
    </xf>
    <xf numFmtId="0" fontId="3" fillId="28" borderId="20" xfId="1" applyFill="1" applyBorder="1" applyAlignment="1">
      <alignment horizontal="center" vertical="center" wrapText="1"/>
    </xf>
    <xf numFmtId="0" fontId="3" fillId="28" borderId="22" xfId="1" applyFill="1" applyBorder="1" applyAlignment="1">
      <alignment horizontal="center" vertical="center" wrapText="1"/>
    </xf>
    <xf numFmtId="0" fontId="3" fillId="28" borderId="21" xfId="1" applyFill="1" applyBorder="1" applyAlignment="1">
      <alignment horizontal="center" vertical="center" wrapText="1"/>
    </xf>
  </cellXfs>
  <cellStyles count="137">
    <cellStyle name="20% - Énfasis1 2" xfId="4" xr:uid="{00000000-0005-0000-0000-000000000000}"/>
    <cellStyle name="20% - Énfasis2 2" xfId="5" xr:uid="{00000000-0005-0000-0000-000001000000}"/>
    <cellStyle name="20% - Énfasis3 2" xfId="6" xr:uid="{00000000-0005-0000-0000-000002000000}"/>
    <cellStyle name="20% - Énfasis4 2" xfId="7" xr:uid="{00000000-0005-0000-0000-000003000000}"/>
    <cellStyle name="20% - Énfasis5 2" xfId="8" xr:uid="{00000000-0005-0000-0000-000004000000}"/>
    <cellStyle name="20% - Énfasis6 2" xfId="9" xr:uid="{00000000-0005-0000-0000-000005000000}"/>
    <cellStyle name="40% - Énfasis1 2" xfId="10" xr:uid="{00000000-0005-0000-0000-000006000000}"/>
    <cellStyle name="40% - Énfasis2 2" xfId="11" xr:uid="{00000000-0005-0000-0000-000007000000}"/>
    <cellStyle name="40% - Énfasis3 2" xfId="12" xr:uid="{00000000-0005-0000-0000-000008000000}"/>
    <cellStyle name="40% - Énfasis4 2" xfId="13" xr:uid="{00000000-0005-0000-0000-000009000000}"/>
    <cellStyle name="40% - Énfasis5 2" xfId="14" xr:uid="{00000000-0005-0000-0000-00000A000000}"/>
    <cellStyle name="40% - Énfasis6 2" xfId="15" xr:uid="{00000000-0005-0000-0000-00000B000000}"/>
    <cellStyle name="60% - Énfasis1 2" xfId="16" xr:uid="{00000000-0005-0000-0000-00000C000000}"/>
    <cellStyle name="60% - Énfasis2 2" xfId="17" xr:uid="{00000000-0005-0000-0000-00000D000000}"/>
    <cellStyle name="60% - Énfasis3 2" xfId="18" xr:uid="{00000000-0005-0000-0000-00000E000000}"/>
    <cellStyle name="60% - Énfasis4 2" xfId="19" xr:uid="{00000000-0005-0000-0000-00000F000000}"/>
    <cellStyle name="60% - Énfasis5 2" xfId="20" xr:uid="{00000000-0005-0000-0000-000010000000}"/>
    <cellStyle name="60% - Énfasis6 2" xfId="21" xr:uid="{00000000-0005-0000-0000-000011000000}"/>
    <cellStyle name="Buena 2" xfId="22" xr:uid="{00000000-0005-0000-0000-000012000000}"/>
    <cellStyle name="Cálculo 2" xfId="23" xr:uid="{00000000-0005-0000-0000-000013000000}"/>
    <cellStyle name="Celda de comprobación 2" xfId="24" xr:uid="{00000000-0005-0000-0000-000014000000}"/>
    <cellStyle name="Celda vinculada 2" xfId="25" xr:uid="{00000000-0005-0000-0000-000015000000}"/>
    <cellStyle name="Encabezado 4 2" xfId="26" xr:uid="{00000000-0005-0000-0000-000016000000}"/>
    <cellStyle name="Énfasis1 2" xfId="27" xr:uid="{00000000-0005-0000-0000-000017000000}"/>
    <cellStyle name="Énfasis2 2" xfId="28" xr:uid="{00000000-0005-0000-0000-000018000000}"/>
    <cellStyle name="Énfasis3 2" xfId="29" xr:uid="{00000000-0005-0000-0000-000019000000}"/>
    <cellStyle name="Énfasis4 2" xfId="30" xr:uid="{00000000-0005-0000-0000-00001A000000}"/>
    <cellStyle name="Énfasis5 2" xfId="31" xr:uid="{00000000-0005-0000-0000-00001B000000}"/>
    <cellStyle name="Énfasis6 2" xfId="32" xr:uid="{00000000-0005-0000-0000-00001C000000}"/>
    <cellStyle name="Entrada 2" xfId="33" xr:uid="{00000000-0005-0000-0000-00001D000000}"/>
    <cellStyle name="Euro" xfId="34" xr:uid="{00000000-0005-0000-0000-00001E000000}"/>
    <cellStyle name="Euro 2" xfId="35" xr:uid="{00000000-0005-0000-0000-00001F000000}"/>
    <cellStyle name="Euro 2 2" xfId="36" xr:uid="{00000000-0005-0000-0000-000020000000}"/>
    <cellStyle name="Euro 2 2 2" xfId="37" xr:uid="{00000000-0005-0000-0000-000021000000}"/>
    <cellStyle name="Euro 2 3" xfId="38" xr:uid="{00000000-0005-0000-0000-000022000000}"/>
    <cellStyle name="Euro 2 4" xfId="39" xr:uid="{00000000-0005-0000-0000-000023000000}"/>
    <cellStyle name="Euro 3" xfId="40" xr:uid="{00000000-0005-0000-0000-000024000000}"/>
    <cellStyle name="Euro 4" xfId="41" xr:uid="{00000000-0005-0000-0000-000025000000}"/>
    <cellStyle name="Euro_Invest  AT" xfId="42" xr:uid="{00000000-0005-0000-0000-000026000000}"/>
    <cellStyle name="Hipervínculo 2" xfId="43" xr:uid="{00000000-0005-0000-0000-000027000000}"/>
    <cellStyle name="Incorrecto 2" xfId="44" xr:uid="{00000000-0005-0000-0000-000028000000}"/>
    <cellStyle name="Millares 2" xfId="45" xr:uid="{00000000-0005-0000-0000-000029000000}"/>
    <cellStyle name="Millares 2 2" xfId="46" xr:uid="{00000000-0005-0000-0000-00002A000000}"/>
    <cellStyle name="Millares 3" xfId="47" xr:uid="{00000000-0005-0000-0000-00002B000000}"/>
    <cellStyle name="Millares 3 2" xfId="48" xr:uid="{00000000-0005-0000-0000-00002C000000}"/>
    <cellStyle name="Millares 4" xfId="49" xr:uid="{00000000-0005-0000-0000-00002D000000}"/>
    <cellStyle name="Millares 4 2" xfId="50" xr:uid="{00000000-0005-0000-0000-00002E000000}"/>
    <cellStyle name="Millares 5" xfId="51" xr:uid="{00000000-0005-0000-0000-00002F000000}"/>
    <cellStyle name="Millares 5 2" xfId="52" xr:uid="{00000000-0005-0000-0000-000030000000}"/>
    <cellStyle name="Moneda 2" xfId="53" xr:uid="{00000000-0005-0000-0000-000031000000}"/>
    <cellStyle name="Moneda 2 2" xfId="54" xr:uid="{00000000-0005-0000-0000-000032000000}"/>
    <cellStyle name="Moneda 2 2 2" xfId="55" xr:uid="{00000000-0005-0000-0000-000033000000}"/>
    <cellStyle name="Moneda 3" xfId="56" xr:uid="{00000000-0005-0000-0000-000034000000}"/>
    <cellStyle name="Moneda 3 2" xfId="57" xr:uid="{00000000-0005-0000-0000-000035000000}"/>
    <cellStyle name="Moneda 4" xfId="58" xr:uid="{00000000-0005-0000-0000-000036000000}"/>
    <cellStyle name="Moneda 4 2" xfId="59" xr:uid="{00000000-0005-0000-0000-000037000000}"/>
    <cellStyle name="Neutral 2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2" xfId="63" xr:uid="{00000000-0005-0000-0000-00003C000000}"/>
    <cellStyle name="Normal 2 2" xfId="64" xr:uid="{00000000-0005-0000-0000-00003D000000}"/>
    <cellStyle name="Normal 2 2 2" xfId="65" xr:uid="{00000000-0005-0000-0000-00003E000000}"/>
    <cellStyle name="Normal 2 2 2 2" xfId="66" xr:uid="{00000000-0005-0000-0000-00003F000000}"/>
    <cellStyle name="Normal 2 2 2 2 2" xfId="67" xr:uid="{00000000-0005-0000-0000-000040000000}"/>
    <cellStyle name="Normal 2 2 2 3" xfId="68" xr:uid="{00000000-0005-0000-0000-000041000000}"/>
    <cellStyle name="Normal 2 2 3" xfId="69" xr:uid="{00000000-0005-0000-0000-000042000000}"/>
    <cellStyle name="Normal 2 2 3 2" xfId="70" xr:uid="{00000000-0005-0000-0000-000043000000}"/>
    <cellStyle name="Normal 2 3" xfId="2" xr:uid="{00000000-0005-0000-0000-000044000000}"/>
    <cellStyle name="Normal 2 3 2" xfId="71" xr:uid="{00000000-0005-0000-0000-000045000000}"/>
    <cellStyle name="Normal 2 3 2 2" xfId="72" xr:uid="{00000000-0005-0000-0000-000046000000}"/>
    <cellStyle name="Normal 2 3 3" xfId="73" xr:uid="{00000000-0005-0000-0000-000047000000}"/>
    <cellStyle name="Normal 2 3 4" xfId="74" xr:uid="{00000000-0005-0000-0000-000048000000}"/>
    <cellStyle name="Normal 2 3 4 2" xfId="75" xr:uid="{00000000-0005-0000-0000-000049000000}"/>
    <cellStyle name="Normal 2 3 5" xfId="76" xr:uid="{00000000-0005-0000-0000-00004A000000}"/>
    <cellStyle name="Normal 2_Programa de GastoS en Obra VARIANTE CHCORAL " xfId="77" xr:uid="{00000000-0005-0000-0000-00004B000000}"/>
    <cellStyle name="Normal 3" xfId="78" xr:uid="{00000000-0005-0000-0000-00004C000000}"/>
    <cellStyle name="Normal 3 2" xfId="1" xr:uid="{00000000-0005-0000-0000-00004D000000}"/>
    <cellStyle name="Normal 3 2 2" xfId="79" xr:uid="{00000000-0005-0000-0000-00004E000000}"/>
    <cellStyle name="Normal 3 2 2 2" xfId="80" xr:uid="{00000000-0005-0000-0000-00004F000000}"/>
    <cellStyle name="Normal 3 2 2 2 2" xfId="81" xr:uid="{00000000-0005-0000-0000-000050000000}"/>
    <cellStyle name="Normal 3 2 2 3" xfId="82" xr:uid="{00000000-0005-0000-0000-000051000000}"/>
    <cellStyle name="Normal 3 2 2 3 2" xfId="83" xr:uid="{00000000-0005-0000-0000-000052000000}"/>
    <cellStyle name="Normal 3 2 2 4" xfId="84" xr:uid="{00000000-0005-0000-0000-000053000000}"/>
    <cellStyle name="Normal 3 2 3" xfId="85" xr:uid="{00000000-0005-0000-0000-000054000000}"/>
    <cellStyle name="Normal 3 2 4" xfId="86" xr:uid="{00000000-0005-0000-0000-000055000000}"/>
    <cellStyle name="Normal 3 2 4 2" xfId="87" xr:uid="{00000000-0005-0000-0000-000056000000}"/>
    <cellStyle name="Normal 3 2 5" xfId="88" xr:uid="{00000000-0005-0000-0000-000057000000}"/>
    <cellStyle name="Normal 3 2 5 2" xfId="89" xr:uid="{00000000-0005-0000-0000-000058000000}"/>
    <cellStyle name="Normal 3 2 6" xfId="90" xr:uid="{00000000-0005-0000-0000-000059000000}"/>
    <cellStyle name="Normal 3 3" xfId="91" xr:uid="{00000000-0005-0000-0000-00005A000000}"/>
    <cellStyle name="Normal 3 4" xfId="92" xr:uid="{00000000-0005-0000-0000-00005B000000}"/>
    <cellStyle name="Normal 3 4 2" xfId="93" xr:uid="{00000000-0005-0000-0000-00005C000000}"/>
    <cellStyle name="Normal 3 4 3" xfId="94" xr:uid="{00000000-0005-0000-0000-00005D000000}"/>
    <cellStyle name="Normal 3 5" xfId="95" xr:uid="{00000000-0005-0000-0000-00005E000000}"/>
    <cellStyle name="Normal 3 6" xfId="96" xr:uid="{00000000-0005-0000-0000-00005F000000}"/>
    <cellStyle name="Normal 3 7" xfId="97" xr:uid="{00000000-0005-0000-0000-000060000000}"/>
    <cellStyle name="Normal 3_Invest  AT" xfId="98" xr:uid="{00000000-0005-0000-0000-000061000000}"/>
    <cellStyle name="Normal 4" xfId="99" xr:uid="{00000000-0005-0000-0000-000062000000}"/>
    <cellStyle name="Normal 4 2" xfId="100" xr:uid="{00000000-0005-0000-0000-000063000000}"/>
    <cellStyle name="Normal 4 2 2" xfId="101" xr:uid="{00000000-0005-0000-0000-000064000000}"/>
    <cellStyle name="Normal 4 3" xfId="102" xr:uid="{00000000-0005-0000-0000-000065000000}"/>
    <cellStyle name="Normal 4 4" xfId="103" xr:uid="{00000000-0005-0000-0000-000066000000}"/>
    <cellStyle name="Normal 40" xfId="104" xr:uid="{00000000-0005-0000-0000-000067000000}"/>
    <cellStyle name="Normal 5" xfId="105" xr:uid="{00000000-0005-0000-0000-000068000000}"/>
    <cellStyle name="Normal 6" xfId="106" xr:uid="{00000000-0005-0000-0000-000069000000}"/>
    <cellStyle name="Normal 7" xfId="107" xr:uid="{00000000-0005-0000-0000-00006A000000}"/>
    <cellStyle name="Normal 8" xfId="108" xr:uid="{00000000-0005-0000-0000-00006B000000}"/>
    <cellStyle name="Normal 8 2" xfId="109" xr:uid="{00000000-0005-0000-0000-00006C000000}"/>
    <cellStyle name="Normal 8 3" xfId="110" xr:uid="{00000000-0005-0000-0000-00006D000000}"/>
    <cellStyle name="Normal 9" xfId="111" xr:uid="{00000000-0005-0000-0000-00006E000000}"/>
    <cellStyle name="Notas 2" xfId="112" xr:uid="{00000000-0005-0000-0000-00006F000000}"/>
    <cellStyle name="Porcentaje" xfId="136" builtinId="5"/>
    <cellStyle name="Porcentaje 2" xfId="113" xr:uid="{00000000-0005-0000-0000-000071000000}"/>
    <cellStyle name="Porcentaje 2 2" xfId="114" xr:uid="{00000000-0005-0000-0000-000072000000}"/>
    <cellStyle name="Porcentaje 3" xfId="115" xr:uid="{00000000-0005-0000-0000-000073000000}"/>
    <cellStyle name="Porcentaje 3 2" xfId="116" xr:uid="{00000000-0005-0000-0000-000074000000}"/>
    <cellStyle name="Porcentaje 4" xfId="117" xr:uid="{00000000-0005-0000-0000-000075000000}"/>
    <cellStyle name="Porcentaje 4 2" xfId="118" xr:uid="{00000000-0005-0000-0000-000076000000}"/>
    <cellStyle name="Porcentaje 4 3" xfId="119" xr:uid="{00000000-0005-0000-0000-000077000000}"/>
    <cellStyle name="Porcentual 10" xfId="120" xr:uid="{00000000-0005-0000-0000-000078000000}"/>
    <cellStyle name="Porcentual 2" xfId="121" xr:uid="{00000000-0005-0000-0000-000079000000}"/>
    <cellStyle name="Porcentual 2 2" xfId="122" xr:uid="{00000000-0005-0000-0000-00007A000000}"/>
    <cellStyle name="Porcentual 2 3" xfId="3" xr:uid="{00000000-0005-0000-0000-00007B000000}"/>
    <cellStyle name="Porcentual 3" xfId="123" xr:uid="{00000000-0005-0000-0000-00007C000000}"/>
    <cellStyle name="Porcentual 3 2" xfId="124" xr:uid="{00000000-0005-0000-0000-00007D000000}"/>
    <cellStyle name="Porcentual 3 2 2" xfId="125" xr:uid="{00000000-0005-0000-0000-00007E000000}"/>
    <cellStyle name="Porcentual 4" xfId="126" xr:uid="{00000000-0005-0000-0000-00007F000000}"/>
    <cellStyle name="Porcentual 4 2" xfId="127" xr:uid="{00000000-0005-0000-0000-000080000000}"/>
    <cellStyle name="Salida 2" xfId="128" xr:uid="{00000000-0005-0000-0000-000081000000}"/>
    <cellStyle name="Texto de advertencia 2" xfId="129" xr:uid="{00000000-0005-0000-0000-000082000000}"/>
    <cellStyle name="Texto explicativo 2" xfId="130" xr:uid="{00000000-0005-0000-0000-000083000000}"/>
    <cellStyle name="Título 1 2" xfId="131" xr:uid="{00000000-0005-0000-0000-000084000000}"/>
    <cellStyle name="Título 2 2" xfId="132" xr:uid="{00000000-0005-0000-0000-000085000000}"/>
    <cellStyle name="Título 3 2" xfId="133" xr:uid="{00000000-0005-0000-0000-000086000000}"/>
    <cellStyle name="Título 4" xfId="134" xr:uid="{00000000-0005-0000-0000-000087000000}"/>
    <cellStyle name="Total 2" xfId="135" xr:uid="{00000000-0005-0000-0000-000088000000}"/>
  </cellStyles>
  <dxfs count="61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3" name="3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86300" y="2928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3</xdr:col>
      <xdr:colOff>0</xdr:colOff>
      <xdr:row>66</xdr:row>
      <xdr:rowOff>415456</xdr:rowOff>
    </xdr:from>
    <xdr:to>
      <xdr:col>3</xdr:col>
      <xdr:colOff>59172</xdr:colOff>
      <xdr:row>66</xdr:row>
      <xdr:rowOff>415458</xdr:rowOff>
    </xdr:to>
    <xdr:cxnSp macro="">
      <xdr:nvCxnSpPr>
        <xdr:cNvPr id="5" name="24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686300" y="28790431"/>
          <a:ext cx="59172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55</xdr:row>
      <xdr:rowOff>0</xdr:rowOff>
    </xdr:from>
    <xdr:ext cx="184731" cy="264560"/>
    <xdr:sp macro="" textlink="">
      <xdr:nvSpPr>
        <xdr:cNvPr id="6" name="32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686300" y="2324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5</xdr:col>
      <xdr:colOff>130970</xdr:colOff>
      <xdr:row>75</xdr:row>
      <xdr:rowOff>7930</xdr:rowOff>
    </xdr:from>
    <xdr:to>
      <xdr:col>19</xdr:col>
      <xdr:colOff>75408</xdr:colOff>
      <xdr:row>75</xdr:row>
      <xdr:rowOff>511968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524501" y="25475399"/>
          <a:ext cx="2278063" cy="5040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JOHN</a:t>
          </a:r>
          <a:r>
            <a:rPr lang="es-CO" sz="1100" baseline="0"/>
            <a:t> FREDY ORTIZ TABARES</a:t>
          </a:r>
        </a:p>
        <a:p>
          <a:r>
            <a:rPr lang="es-CO" sz="1100" baseline="0"/>
            <a:t>PERSONERO MUNICIPAL</a:t>
          </a:r>
          <a:endParaRPr lang="es-CO" sz="1100"/>
        </a:p>
      </xdr:txBody>
    </xdr:sp>
    <xdr:clientData/>
  </xdr:twoCellAnchor>
  <xdr:twoCellAnchor>
    <xdr:from>
      <xdr:col>5</xdr:col>
      <xdr:colOff>112243</xdr:colOff>
      <xdr:row>74</xdr:row>
      <xdr:rowOff>273843</xdr:rowOff>
    </xdr:from>
    <xdr:to>
      <xdr:col>21</xdr:col>
      <xdr:colOff>107156</xdr:colOff>
      <xdr:row>74</xdr:row>
      <xdr:rowOff>276833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5505774" y="25407937"/>
          <a:ext cx="2661913" cy="29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72</xdr:row>
      <xdr:rowOff>415456</xdr:rowOff>
    </xdr:from>
    <xdr:to>
      <xdr:col>3</xdr:col>
      <xdr:colOff>59172</xdr:colOff>
      <xdr:row>72</xdr:row>
      <xdr:rowOff>415458</xdr:rowOff>
    </xdr:to>
    <xdr:cxnSp macro="">
      <xdr:nvCxnSpPr>
        <xdr:cNvPr id="11" name="24 Conector rect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4686300" y="30828781"/>
          <a:ext cx="59172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55</xdr:row>
      <xdr:rowOff>0</xdr:rowOff>
    </xdr:from>
    <xdr:ext cx="184731" cy="264560"/>
    <xdr:sp macro="" textlink="">
      <xdr:nvSpPr>
        <xdr:cNvPr id="12" name="32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686300" y="2324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3</xdr:col>
      <xdr:colOff>0</xdr:colOff>
      <xdr:row>60</xdr:row>
      <xdr:rowOff>38100</xdr:rowOff>
    </xdr:from>
    <xdr:to>
      <xdr:col>3</xdr:col>
      <xdr:colOff>0</xdr:colOff>
      <xdr:row>60</xdr:row>
      <xdr:rowOff>38100</xdr:rowOff>
    </xdr:to>
    <xdr:cxnSp macro="">
      <xdr:nvCxnSpPr>
        <xdr:cNvPr id="13" name="6 Conector rect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4686300" y="254127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159131</xdr:colOff>
      <xdr:row>74</xdr:row>
      <xdr:rowOff>275700</xdr:rowOff>
    </xdr:from>
    <xdr:to>
      <xdr:col>53</xdr:col>
      <xdr:colOff>333374</xdr:colOff>
      <xdr:row>75</xdr:row>
      <xdr:rowOff>547686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1553412" y="25409794"/>
          <a:ext cx="2555493" cy="6053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O" sz="1100"/>
            <a:t>MARIANA</a:t>
          </a:r>
          <a:r>
            <a:rPr lang="es-CO" sz="1100" baseline="0"/>
            <a:t> GARCÍA VAHOS</a:t>
          </a:r>
        </a:p>
        <a:p>
          <a:pPr algn="l"/>
          <a:r>
            <a:rPr lang="es-CO" sz="1100" baseline="0"/>
            <a:t>RESPONSABLE DE EJECUCIÓN DEL SG-SST</a:t>
          </a:r>
          <a:endParaRPr lang="es-CO" sz="1100"/>
        </a:p>
      </xdr:txBody>
    </xdr:sp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7" name="32 CuadroText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6863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3</xdr:col>
      <xdr:colOff>0</xdr:colOff>
      <xdr:row>58</xdr:row>
      <xdr:rowOff>38100</xdr:rowOff>
    </xdr:from>
    <xdr:to>
      <xdr:col>3</xdr:col>
      <xdr:colOff>0</xdr:colOff>
      <xdr:row>58</xdr:row>
      <xdr:rowOff>38100</xdr:rowOff>
    </xdr:to>
    <xdr:cxnSp macro="">
      <xdr:nvCxnSpPr>
        <xdr:cNvPr id="18" name="6 Conector rect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686300" y="2473642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0" name="32 CuadroText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691063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24</xdr:col>
      <xdr:colOff>86042</xdr:colOff>
      <xdr:row>74</xdr:row>
      <xdr:rowOff>271464</xdr:rowOff>
    </xdr:from>
    <xdr:to>
      <xdr:col>40</xdr:col>
      <xdr:colOff>80955</xdr:colOff>
      <xdr:row>74</xdr:row>
      <xdr:rowOff>274454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1898E142-8BD2-40CD-AB72-82C9082BFBCF}"/>
            </a:ext>
          </a:extLst>
        </xdr:cNvPr>
        <xdr:cNvCxnSpPr/>
      </xdr:nvCxnSpPr>
      <xdr:spPr>
        <a:xfrm flipV="1">
          <a:off x="8646636" y="25405558"/>
          <a:ext cx="2661913" cy="29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71747</xdr:colOff>
      <xdr:row>74</xdr:row>
      <xdr:rowOff>269086</xdr:rowOff>
    </xdr:from>
    <xdr:to>
      <xdr:col>53</xdr:col>
      <xdr:colOff>519098</xdr:colOff>
      <xdr:row>74</xdr:row>
      <xdr:rowOff>272076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1F820C66-0FE6-4DE4-858A-CBC5F4FA8BBF}"/>
            </a:ext>
          </a:extLst>
        </xdr:cNvPr>
        <xdr:cNvCxnSpPr/>
      </xdr:nvCxnSpPr>
      <xdr:spPr>
        <a:xfrm flipV="1">
          <a:off x="11632716" y="25403180"/>
          <a:ext cx="2661913" cy="29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109134</xdr:colOff>
      <xdr:row>74</xdr:row>
      <xdr:rowOff>309040</xdr:rowOff>
    </xdr:from>
    <xdr:to>
      <xdr:col>39</xdr:col>
      <xdr:colOff>164315</xdr:colOff>
      <xdr:row>75</xdr:row>
      <xdr:rowOff>581026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52AE9401-940C-4427-8419-4CB4DB118065}"/>
            </a:ext>
          </a:extLst>
        </xdr:cNvPr>
        <xdr:cNvSpPr txBox="1"/>
      </xdr:nvSpPr>
      <xdr:spPr>
        <a:xfrm>
          <a:off x="8669728" y="25443134"/>
          <a:ext cx="2555493" cy="6053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O" sz="1100"/>
            <a:t>DIANA MARÍA</a:t>
          </a:r>
          <a:r>
            <a:rPr lang="es-CO" sz="1100" baseline="0"/>
            <a:t> MEJÍA TORO </a:t>
          </a:r>
          <a:endParaRPr lang="es-CO" sz="1100"/>
        </a:p>
        <a:p>
          <a:pPr algn="l"/>
          <a:r>
            <a:rPr lang="es-CO" sz="1100"/>
            <a:t>RESP</a:t>
          </a:r>
          <a:r>
            <a:rPr lang="es-CO" sz="1100" baseline="0"/>
            <a:t>ONSABLE DEL SG-SST</a:t>
          </a:r>
          <a:endParaRPr lang="es-CO" sz="1100"/>
        </a:p>
      </xdr:txBody>
    </xdr:sp>
    <xdr:clientData/>
  </xdr:twoCellAnchor>
  <xdr:twoCellAnchor editAs="oneCell">
    <xdr:from>
      <xdr:col>0</xdr:col>
      <xdr:colOff>285747</xdr:colOff>
      <xdr:row>0</xdr:row>
      <xdr:rowOff>0</xdr:rowOff>
    </xdr:from>
    <xdr:to>
      <xdr:col>0</xdr:col>
      <xdr:colOff>2166934</xdr:colOff>
      <xdr:row>3</xdr:row>
      <xdr:rowOff>166524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E0B0BE2-A3D9-44D1-A166-11C685BB9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7" y="0"/>
          <a:ext cx="1881187" cy="1095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TSM/Mis%20documentos/Ambiental/Desempe&#241;o%20Ambiental/Indicadores%20Ambient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igueredo/Downloads/Indicadores%20GASA%20Tabio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jimenez/AppData/Local/Microsoft/Windows/Temporary%20Internet%20Files/Content.Outlook/RD2RS8C3/Desktop/INFORMACION%20NO%20BORRAR/CLIENTES/MINCIVIL/informe_syso_GASA_2012_Re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-095-8%20Solicitud%20de%20gen,%20modif%20o%20elim%20de%20documentos%20CAS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-198-1%20Control%20de%20cambios%20y%20distribucion%20de%20documentos%20del%20SIG%20CAS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nna/AppData/Local/Temp/F-095-7%20Cronograma%20de%20inspecciones%20sis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operaciones\ARCHIVOSTSM\Mis%20documentos\Ambiental\Desempe&#241;o%20Ambiental\Indicadores%20Ambien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IN-02-IF-001-2%20%20InformeGestionProces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1.grp.yahoofs.com/v1/0IEZSfWRq0bsUmOmHgaFJ5FV9C8xivWoAr4Iad2ghiRDYNPdXKprauxH_asE0thdubiIalxtL2S_2Lp7IzBnlQ/Gesti%80%A0%A0%F3n%20del%20SIG%20CASS/Indicadores%20de%20gestion/F-095-6%20Ago-08/F-095-6%20Ambiental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8/Accidentalidad%20Coltanques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hn\c\Users\Paola\Documents\01%20-%20Proyectos\04-%20MME%20IND\02-%20Bateria%20Indicadores\Baterias%20Finales%20Ajustadas\Estrategicos\Control\Indicador%20Control_Intern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ana.lozada/Downloads/INDICADORES%20DE%20ACCIDENTALIDAD%20COMPARATIVO%20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veratec\My%20Documents\EJEMPLOS\Plantilla%20Indicado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08/Accidentalidad%20Coltanques%202007/Mis%20documentos/Accidentalidad%20Coltanques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hiculos"/>
      <sheetName val="Operadores"/>
      <sheetName val="Consumo_Agua"/>
      <sheetName val="Analisis_Consumo_Agua"/>
      <sheetName val="Resum_Lubricantes (Historico)"/>
      <sheetName val="ResumenConsumoKM (historico)"/>
      <sheetName val="ResumenEficiencia (historico)"/>
      <sheetName val="Resum_Lubricantes"/>
      <sheetName val="Lubricantes"/>
      <sheetName val="ResumenKilometros"/>
      <sheetName val="ResumenConsumo"/>
      <sheetName val="Resumen ConsumoxKilometro"/>
      <sheetName val="Hoja2"/>
      <sheetName val="Resumen"/>
      <sheetName val="Eficiencia Energetica"/>
      <sheetName val="Consumo_Lubricante"/>
      <sheetName val="Cuadro Control"/>
      <sheetName val="DatosCombustible"/>
      <sheetName val="Agua"/>
      <sheetName val="Hoja21"/>
      <sheetName val="Consumo_Filtros"/>
      <sheetName val="TipoFiltro"/>
      <sheetName val="Tipo_Aceite"/>
      <sheetName val="Registro_Empresa"/>
      <sheetName val="Refrigerante"/>
      <sheetName val="Material_Contaminado"/>
      <sheetName val="Lodos"/>
      <sheetName val="Llantas"/>
      <sheetName val="Grasas"/>
      <sheetName val="Filtros"/>
      <sheetName val="Consumo_Aceites"/>
      <sheetName val="Chatarra"/>
      <sheetName val="Catalizadores"/>
      <sheetName val="Baterias"/>
      <sheetName val="Acei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9">
          <cell r="D29">
            <v>6.2493775206744901</v>
          </cell>
        </row>
        <row r="30">
          <cell r="D30">
            <v>9.7898041653540169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PARAMETROS"/>
      <sheetName val="LISTADO"/>
      <sheetName val="REGISTRO  AT"/>
      <sheetName val="INVESTIGACION AT"/>
      <sheetName val="PLAN DE ACCION"/>
      <sheetName val="INDICADORES AT"/>
      <sheetName val="INDICADORES CCS"/>
      <sheetName val="TENDENCIAS AT"/>
      <sheetName val="INDICADORES MINISTERIO"/>
      <sheetName val="REGISTRO  CA"/>
      <sheetName val="INDICADORES CA"/>
      <sheetName val="REGISTRO  EC"/>
      <sheetName val="INDICADORES EC (2)"/>
      <sheetName val="TENDENCIAS EC"/>
      <sheetName val="REGISTRO EL"/>
      <sheetName val="INDICADORES EL (2)"/>
      <sheetName val="REGISTRO CAP"/>
      <sheetName val="INDICADORES CAP"/>
      <sheetName val="REGISTRO AI Y CI"/>
      <sheetName val="INDICADORES AI Y CI (2)"/>
      <sheetName val="REGISTRO SUBC - PROV"/>
      <sheetName val="INDICADORES SUBC Y PROV"/>
      <sheetName val="Alturas "/>
      <sheetName val="Mecanico "/>
      <sheetName val="SIOM "/>
      <sheetName val="Ruido "/>
      <sheetName val="M. part  "/>
      <sheetName val="Psicoactivas"/>
      <sheetName val="PERDIDA"/>
      <sheetName val="inspecciones "/>
      <sheetName val="Causas basicas e Inmediatas"/>
      <sheetName val="TablaAnsi"/>
      <sheetName val="CIE"/>
      <sheetName val="Caus Inmediatas"/>
      <sheetName val="Caus Bás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E4" t="str">
            <v>Enero</v>
          </cell>
        </row>
        <row r="5">
          <cell r="E5" t="str">
            <v>Febrero</v>
          </cell>
        </row>
        <row r="6">
          <cell r="E6" t="str">
            <v>Marzo</v>
          </cell>
        </row>
        <row r="7">
          <cell r="E7" t="str">
            <v>Abril</v>
          </cell>
        </row>
        <row r="8">
          <cell r="E8" t="str">
            <v>Mayo</v>
          </cell>
        </row>
        <row r="9">
          <cell r="E9" t="str">
            <v>Junio</v>
          </cell>
        </row>
        <row r="10">
          <cell r="E10" t="str">
            <v>Julio</v>
          </cell>
        </row>
        <row r="11">
          <cell r="E11" t="str">
            <v>Agosto</v>
          </cell>
        </row>
        <row r="12">
          <cell r="E12" t="str">
            <v>Septiembre</v>
          </cell>
        </row>
        <row r="13">
          <cell r="E13" t="str">
            <v>Octubre</v>
          </cell>
        </row>
        <row r="14">
          <cell r="E14" t="str">
            <v>Noviembre</v>
          </cell>
        </row>
        <row r="15">
          <cell r="E15" t="str">
            <v>Diciembre</v>
          </cell>
        </row>
      </sheetData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por año"/>
      <sheetName val="Listav7"/>
      <sheetName val="Listav8"/>
      <sheetName val="ACCIONES CORRECTIVAS Y PREVENTI"/>
      <sheetName val="Indicadores ATEP "/>
      <sheetName val="Hoja4"/>
      <sheetName val="Invest  AT"/>
      <sheetName val="Inves CAt"/>
      <sheetName val="PVE"/>
      <sheetName val="Hoja3"/>
      <sheetName val="TablaAnsi"/>
      <sheetName val="Pérfiles Gráficos"/>
      <sheetName val="Indicadores Generales"/>
      <sheetName val="INCEC&amp;SALUDPUBLICA"/>
      <sheetName val="CIE"/>
      <sheetName val="Programas Gestion"/>
      <sheetName val="Contratistas"/>
      <sheetName val="Trabajadores Nuevos"/>
      <sheetName val="Hoja1"/>
      <sheetName val="Actividades SISO"/>
      <sheetName val="Cambios"/>
      <sheetName val="Indicadores Ministerio"/>
      <sheetName val="Conclu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v7"/>
      <sheetName val="Listav8"/>
      <sheetName val="F-095-8"/>
    </sheetNames>
    <sheetDataSet>
      <sheetData sheetId="0"/>
      <sheetData sheetId="1">
        <row r="3">
          <cell r="B3" t="str">
            <v>PS Planificación del sistema</v>
          </cell>
        </row>
        <row r="4">
          <cell r="B4" t="str">
            <v>M Manual</v>
          </cell>
        </row>
        <row r="5">
          <cell r="B5" t="str">
            <v>CP Caracterización de proceso</v>
          </cell>
        </row>
        <row r="6">
          <cell r="B6" t="str">
            <v>PC Plan de comunicaciones</v>
          </cell>
        </row>
        <row r="7">
          <cell r="B7" t="str">
            <v>PF Perfil de cargo</v>
          </cell>
        </row>
        <row r="8">
          <cell r="B8" t="str">
            <v>P Procedimiento</v>
          </cell>
        </row>
        <row r="9">
          <cell r="B9" t="str">
            <v>I Instructivo</v>
          </cell>
        </row>
        <row r="10">
          <cell r="B10" t="str">
            <v>PP Plan y programa</v>
          </cell>
        </row>
        <row r="11">
          <cell r="B11" t="str">
            <v>NCR Normas, códigos reglamentos</v>
          </cell>
        </row>
        <row r="12">
          <cell r="B12" t="str">
            <v>F Formato</v>
          </cell>
        </row>
        <row r="13">
          <cell r="B13" t="str">
            <v>CF Cartilla y folleto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informe"/>
      <sheetName val="F-198-1 Documentos"/>
      <sheetName val="F-198-1 OtrosDoc Dra Amp"/>
      <sheetName val="F-198-1 Formatos"/>
      <sheetName val="F-242-1"/>
    </sheetNames>
    <sheetDataSet>
      <sheetData sheetId="0">
        <row r="4">
          <cell r="B4" t="str">
            <v>Ficha ambiental</v>
          </cell>
        </row>
        <row r="5">
          <cell r="B5" t="str">
            <v>Folleto de induccion por cargos</v>
          </cell>
        </row>
        <row r="6">
          <cell r="B6" t="str">
            <v>Formato</v>
          </cell>
        </row>
        <row r="7">
          <cell r="B7" t="str">
            <v>Instructivo</v>
          </cell>
        </row>
        <row r="8">
          <cell r="B8" t="str">
            <v>Manual</v>
          </cell>
        </row>
        <row r="9">
          <cell r="B9" t="str">
            <v>Matriz ambiental</v>
          </cell>
        </row>
        <row r="10">
          <cell r="B10" t="str">
            <v>PIG CASS</v>
          </cell>
        </row>
        <row r="11">
          <cell r="B11" t="str">
            <v>Plan de emergencias</v>
          </cell>
        </row>
        <row r="12">
          <cell r="B12" t="str">
            <v>Procedimiento</v>
          </cell>
        </row>
        <row r="13">
          <cell r="B13" t="str">
            <v>Programa ambiental</v>
          </cell>
        </row>
        <row r="14">
          <cell r="B14" t="str">
            <v>Programa S&amp;SO</v>
          </cell>
        </row>
        <row r="15">
          <cell r="B15" t="str">
            <v>Divulgación de documentos</v>
          </cell>
        </row>
        <row r="16">
          <cell r="B16" t="str">
            <v>Norma de seguridad</v>
          </cell>
        </row>
        <row r="17">
          <cell r="B17" t="str">
            <v>Caracterización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F-095-7"/>
    </sheetNames>
    <sheetDataSet>
      <sheetData sheetId="0">
        <row r="4">
          <cell r="B4" t="str">
            <v>Planificación del sistema</v>
          </cell>
        </row>
        <row r="5">
          <cell r="B5" t="str">
            <v>Manual</v>
          </cell>
        </row>
        <row r="6">
          <cell r="B6" t="str">
            <v>Procedimiento</v>
          </cell>
        </row>
        <row r="7">
          <cell r="B7" t="str">
            <v>Instructivo</v>
          </cell>
        </row>
        <row r="8">
          <cell r="B8" t="str">
            <v>Formato</v>
          </cell>
        </row>
        <row r="9">
          <cell r="B9" t="str">
            <v>Anexo</v>
          </cell>
        </row>
        <row r="10">
          <cell r="B10" t="str">
            <v>Planes y programas</v>
          </cell>
        </row>
        <row r="11">
          <cell r="B11" t="str">
            <v>Perfiles de cargo</v>
          </cell>
        </row>
        <row r="12">
          <cell r="B12" t="str">
            <v>Norma de seguridad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ConsumoKM (historico)"/>
      <sheetName val="ResumenEficiencia (historico)"/>
      <sheetName val="Hoja1"/>
      <sheetName val="Cuadro Control"/>
      <sheetName val="Operadores"/>
      <sheetName val="Resum_Lubricantes"/>
      <sheetName val="Lubricantes"/>
      <sheetName val="DatosCombustible"/>
      <sheetName val="ResumenKilometros"/>
      <sheetName val="ResumenConsumo"/>
      <sheetName val="Resumen ConsumoxKilometro"/>
      <sheetName val="Hoja2"/>
      <sheetName val="Resumen"/>
      <sheetName val="Eficiencia Energetica"/>
      <sheetName val="PIGA"/>
      <sheetName val="Consumo_Lubrica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I30">
            <v>6.2480480814633381</v>
          </cell>
        </row>
        <row r="31">
          <cell r="I31">
            <v>10.324235276715344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Control"/>
      <sheetName val="Actividades"/>
      <sheetName val="Listas"/>
      <sheetName val="Acciones"/>
      <sheetName val="Cambios"/>
      <sheetName val="Conclusiones"/>
      <sheetName val="Tablas"/>
      <sheetName val="Lis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F-095-6"/>
      <sheetName val="F-163-2"/>
      <sheetName val="F2"/>
      <sheetName val="F3"/>
      <sheetName val="Lista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alidad mantenimiento"/>
      <sheetName val="Listas de datos"/>
      <sheetName val="Hoja1"/>
      <sheetName val="Accidentalidad Coltanques 2008"/>
      <sheetName val="Estadísticas "/>
      <sheetName val="Indices"/>
    </sheetNames>
    <sheetDataSet>
      <sheetData sheetId="0" refreshError="1"/>
      <sheetData sheetId="1">
        <row r="6">
          <cell r="E6" t="str">
            <v xml:space="preserve">Enero </v>
          </cell>
          <cell r="N6" t="str">
            <v xml:space="preserve">Máquinas y/o equipos </v>
          </cell>
        </row>
        <row r="7">
          <cell r="E7" t="str">
            <v xml:space="preserve">Febrero </v>
          </cell>
          <cell r="N7" t="str">
            <v>Medios de transporte</v>
          </cell>
        </row>
        <row r="8">
          <cell r="E8" t="str">
            <v>Marzo</v>
          </cell>
          <cell r="N8" t="str">
            <v xml:space="preserve">Aparatos </v>
          </cell>
        </row>
        <row r="9">
          <cell r="E9" t="str">
            <v>Abril</v>
          </cell>
          <cell r="N9" t="str">
            <v>Herramientas, implementos o utensilios</v>
          </cell>
        </row>
        <row r="10">
          <cell r="E10" t="str">
            <v>Mayo</v>
          </cell>
          <cell r="N10" t="str">
            <v xml:space="preserve">Materiales o sustancias </v>
          </cell>
        </row>
        <row r="11">
          <cell r="E11" t="str">
            <v>Junio</v>
          </cell>
          <cell r="N11" t="str">
            <v xml:space="preserve">Radiaciones </v>
          </cell>
        </row>
        <row r="12">
          <cell r="E12" t="str">
            <v>Julio</v>
          </cell>
          <cell r="N12" t="str">
            <v xml:space="preserve">Ambiente de Trabajo (inlcuye superficies de tránsito y de trabajo, muebles, tejados, en el exterior, interior, o subterráneos) </v>
          </cell>
        </row>
        <row r="13">
          <cell r="E13" t="str">
            <v>Agosto</v>
          </cell>
          <cell r="N13" t="str">
            <v>Otros agentes no clasificados</v>
          </cell>
        </row>
        <row r="14">
          <cell r="E14" t="str">
            <v>Septiembre</v>
          </cell>
          <cell r="N14" t="str">
            <v xml:space="preserve">Animales (Vivos, o productos animales) </v>
          </cell>
        </row>
        <row r="15">
          <cell r="E15" t="str">
            <v>Octubre</v>
          </cell>
          <cell r="N15" t="str">
            <v>Agentes no clasificados por falta de datos</v>
          </cell>
        </row>
        <row r="16">
          <cell r="E16" t="str">
            <v>Noviembre</v>
          </cell>
        </row>
        <row r="17">
          <cell r="E17" t="str">
            <v>Diciembre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teria "/>
      <sheetName val="H.V 1"/>
      <sheetName val="H.V 2"/>
      <sheetName val="H.V 3"/>
      <sheetName val="H.V 4"/>
      <sheetName val="H.V 5"/>
      <sheetName val="H.V 6"/>
      <sheetName val="lista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L3" t="str">
            <v>Lista Sector</v>
          </cell>
        </row>
        <row r="4">
          <cell r="K4" t="str">
            <v>Direccionamiento Estratégico Institucional</v>
          </cell>
          <cell r="L4" t="str">
            <v>Hidrocaburos</v>
          </cell>
          <cell r="M4" t="str">
            <v>ESTRATEGICOS</v>
          </cell>
          <cell r="N4" t="str">
            <v>ESTRATEGICOS</v>
          </cell>
          <cell r="O4" t="str">
            <v>ESTRATEGICOS</v>
          </cell>
        </row>
        <row r="5">
          <cell r="K5" t="str">
            <v>CI - Control Interno</v>
          </cell>
          <cell r="L5" t="str">
            <v>Energia</v>
          </cell>
          <cell r="M5" t="str">
            <v>Producto</v>
          </cell>
          <cell r="N5" t="str">
            <v>Economicos</v>
          </cell>
          <cell r="O5" t="str">
            <v>Efecto Ambiental</v>
          </cell>
        </row>
        <row r="6">
          <cell r="K6" t="str">
            <v>CI - Gestión Calidad</v>
          </cell>
          <cell r="L6" t="str">
            <v>Minas</v>
          </cell>
          <cell r="M6" t="str">
            <v>DESEMPEÑO</v>
          </cell>
          <cell r="N6" t="str">
            <v>Rentabilidad Privados</v>
          </cell>
          <cell r="O6" t="str">
            <v>Impacto</v>
          </cell>
        </row>
        <row r="7">
          <cell r="K7" t="str">
            <v>CyC - Mecanismos de participación ciudadana</v>
          </cell>
          <cell r="L7" t="str">
            <v>Energia Nuclear</v>
          </cell>
          <cell r="M7" t="str">
            <v>Producto</v>
          </cell>
          <cell r="N7" t="str">
            <v>Rentabilidad Social</v>
          </cell>
          <cell r="O7" t="str">
            <v>Responsabilidad Social</v>
          </cell>
        </row>
        <row r="8">
          <cell r="K8" t="str">
            <v xml:space="preserve">CyC - Con empresas del sector (promoción y desarrollo de las electrificadoras del país)  </v>
          </cell>
          <cell r="L8" t="str">
            <v>Gas</v>
          </cell>
          <cell r="M8" t="str">
            <v>Flujo</v>
          </cell>
          <cell r="N8" t="str">
            <v>Equidad</v>
          </cell>
          <cell r="O8" t="str">
            <v>Efecto Ambiental</v>
          </cell>
        </row>
        <row r="9">
          <cell r="K9" t="str">
            <v xml:space="preserve">CyC - Imagen Institucional </v>
          </cell>
          <cell r="L9" t="str">
            <v>Participación Ciudadana</v>
          </cell>
          <cell r="M9" t="str">
            <v>Capacidad</v>
          </cell>
          <cell r="N9" t="str">
            <v>Equidad Ambiental</v>
          </cell>
          <cell r="O9" t="str">
            <v>Responsabilidad Privada</v>
          </cell>
        </row>
        <row r="10">
          <cell r="K10" t="str">
            <v>Formulación y adopción de políticas y lineamientos sectoriales.</v>
          </cell>
          <cell r="L10" t="str">
            <v>Imagen Institucional -Prensa</v>
          </cell>
          <cell r="M10" t="str">
            <v>Variación Acumulada</v>
          </cell>
          <cell r="O10" t="str">
            <v>DESEMPEÑO</v>
          </cell>
        </row>
        <row r="11">
          <cell r="K11" t="str">
            <v>Planeación, diseño, desarrollo y divulgación de actos administrativos.</v>
          </cell>
          <cell r="L11" t="str">
            <v>Control Interno</v>
          </cell>
          <cell r="M11" t="str">
            <v>Resultado</v>
          </cell>
          <cell r="N11" t="str">
            <v>DESEMPEÑO</v>
          </cell>
          <cell r="O11" t="str">
            <v>Impacto</v>
          </cell>
        </row>
        <row r="12">
          <cell r="K12" t="str">
            <v>Ejecución de políticas y lineamientos sectoriales.</v>
          </cell>
          <cell r="L12" t="str">
            <v>Planeación</v>
          </cell>
          <cell r="M12" t="str">
            <v>OPERACIONAL</v>
          </cell>
          <cell r="N12" t="str">
            <v>Economicos</v>
          </cell>
          <cell r="O12" t="str">
            <v>Efecto Ambiental</v>
          </cell>
        </row>
        <row r="13">
          <cell r="K13" t="str">
            <v>Seguimiento, vigilancia y control a políticas y lineamientos sectoriales.</v>
          </cell>
          <cell r="L13" t="str">
            <v>Electrificadoras ES ENERGIA</v>
          </cell>
          <cell r="M13" t="str">
            <v>Resultado</v>
          </cell>
          <cell r="N13" t="str">
            <v>Rentabilidad Privados</v>
          </cell>
        </row>
        <row r="14">
          <cell r="K14" t="str">
            <v>RH – Administración planta de personal</v>
          </cell>
          <cell r="L14" t="str">
            <v>Recursos Humanos</v>
          </cell>
          <cell r="M14" t="str">
            <v>Flujo</v>
          </cell>
          <cell r="N14" t="str">
            <v>Rentabilidad Social</v>
          </cell>
        </row>
        <row r="15">
          <cell r="K15" t="str">
            <v>RH – Desarrollo integral del recurso humano</v>
          </cell>
          <cell r="L15" t="str">
            <v>Sistemas</v>
          </cell>
          <cell r="M15" t="str">
            <v>Variación Acumulada</v>
          </cell>
          <cell r="N15" t="str">
            <v>Productividad</v>
          </cell>
        </row>
        <row r="16">
          <cell r="K16" t="str">
            <v>RH – Reconocimiento laboral de Funcionarios y Pensionados</v>
          </cell>
          <cell r="L16" t="str">
            <v>Administrativa</v>
          </cell>
          <cell r="M16" t="str">
            <v>Capacidad</v>
          </cell>
          <cell r="N16" t="str">
            <v>Equidad</v>
          </cell>
        </row>
        <row r="17">
          <cell r="K17" t="str">
            <v>RFyT – Gestión de recursos físicos</v>
          </cell>
          <cell r="L17" t="str">
            <v>Financiera</v>
          </cell>
          <cell r="N17" t="str">
            <v>Equidad Ambiental</v>
          </cell>
        </row>
        <row r="18">
          <cell r="K18" t="str">
            <v>RFyT – Recursos informáticos</v>
          </cell>
          <cell r="L18" t="str">
            <v>Documental</v>
          </cell>
          <cell r="N18" t="str">
            <v>Evaluación Impacto Ambiental</v>
          </cell>
        </row>
        <row r="19">
          <cell r="K19" t="str">
            <v>GF – Gestión contable</v>
          </cell>
          <cell r="L19" t="str">
            <v>Juridica</v>
          </cell>
          <cell r="N19" t="str">
            <v>OPERACIONAL</v>
          </cell>
        </row>
        <row r="20">
          <cell r="K20" t="str">
            <v>GF– Gestión presupuestal</v>
          </cell>
          <cell r="L20" t="str">
            <v>Ambiental</v>
          </cell>
          <cell r="N20" t="str">
            <v>Control</v>
          </cell>
        </row>
        <row r="21">
          <cell r="K21" t="str">
            <v>GF – Gestión tesorería</v>
          </cell>
          <cell r="L21" t="str">
            <v>Congreso</v>
          </cell>
          <cell r="N21" t="str">
            <v>Evaluación Impacto Ambiental</v>
          </cell>
        </row>
        <row r="22">
          <cell r="K22" t="str">
            <v>GD– Administración de documentos</v>
          </cell>
          <cell r="L22" t="str">
            <v>Coactivo</v>
          </cell>
        </row>
        <row r="23">
          <cell r="K23" t="str">
            <v>GD – Transferencia y atención de consulta  de documentos</v>
          </cell>
          <cell r="L23" t="str">
            <v>Disciplinario</v>
          </cell>
        </row>
        <row r="24">
          <cell r="K24" t="str">
            <v>J – Asesoría legal.</v>
          </cell>
        </row>
        <row r="25">
          <cell r="K25" t="str">
            <v>J – Defensa de los Intereses del Ministerio</v>
          </cell>
          <cell r="L25" t="str">
            <v>ESTRATEGICO</v>
          </cell>
          <cell r="M25" t="str">
            <v>EFICACIA</v>
          </cell>
        </row>
        <row r="26">
          <cell r="K26" t="str">
            <v>J – Cobro coactivo.</v>
          </cell>
          <cell r="L26" t="str">
            <v>DESEMPEÑO</v>
          </cell>
          <cell r="M26" t="str">
            <v>EFICICENCIA</v>
          </cell>
        </row>
        <row r="27">
          <cell r="K27" t="str">
            <v>J – Control disciplinario interno.</v>
          </cell>
          <cell r="L27" t="str">
            <v>OPERACIONAL</v>
          </cell>
          <cell r="M27" t="str">
            <v>EFECTIVIDAD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CCIDENTALIDAD 2014 "/>
      <sheetName val="ACCIDENTALIDAD 2015"/>
      <sheetName val="INDICES ACCIDENTALIDAD"/>
      <sheetName val="ANALISIS ACCIDENTALIDAD"/>
      <sheetName val="ANALISIS ACCIDENTALIDAD ener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  <sheetName val="Ingreso de Dat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s Coltanques"/>
      <sheetName val="Datos"/>
      <sheetName val="Accidentalidad"/>
      <sheetName val="Estadísticas"/>
    </sheetNames>
    <sheetDataSet>
      <sheetData sheetId="0"/>
      <sheetData sheetId="1">
        <row r="6">
          <cell r="M6" t="str">
            <v>Herida</v>
          </cell>
        </row>
        <row r="7">
          <cell r="M7" t="str">
            <v>Aplastamiento de tejidos blandos</v>
          </cell>
        </row>
        <row r="8">
          <cell r="M8" t="str">
            <v>Lesiones múltiples</v>
          </cell>
        </row>
        <row r="9">
          <cell r="M9" t="str">
            <v>Golpe</v>
          </cell>
        </row>
        <row r="10">
          <cell r="M10" t="str">
            <v>Desgarro muscular</v>
          </cell>
        </row>
        <row r="11">
          <cell r="M11" t="str">
            <v>Trauma</v>
          </cell>
        </row>
        <row r="12">
          <cell r="M12" t="str">
            <v>Torcedura</v>
          </cell>
        </row>
        <row r="13">
          <cell r="M13" t="str">
            <v>Conmoción</v>
          </cell>
        </row>
        <row r="14">
          <cell r="M14" t="str">
            <v>Herida-Fractura</v>
          </cell>
        </row>
        <row r="15">
          <cell r="M15" t="str">
            <v>Quemadura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76"/>
  <sheetViews>
    <sheetView tabSelected="1" zoomScale="60" zoomScaleNormal="60" workbookViewId="0">
      <selection activeCell="BD8" sqref="BD8"/>
    </sheetView>
  </sheetViews>
  <sheetFormatPr baseColWidth="10" defaultRowHeight="12.75" x14ac:dyDescent="0.2"/>
  <cols>
    <col min="1" max="1" width="38.85546875" customWidth="1"/>
    <col min="2" max="2" width="13.42578125" customWidth="1"/>
    <col min="3" max="3" width="16.85546875" customWidth="1"/>
    <col min="4" max="4" width="9.28515625" customWidth="1"/>
    <col min="5" max="52" width="2.42578125" customWidth="1"/>
    <col min="53" max="53" width="8.140625" customWidth="1"/>
  </cols>
  <sheetData>
    <row r="1" spans="1:54" ht="24" customHeight="1" x14ac:dyDescent="0.2">
      <c r="A1" s="83"/>
      <c r="B1" s="85" t="s">
        <v>54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7"/>
      <c r="AQ1" s="91" t="s">
        <v>53</v>
      </c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3"/>
    </row>
    <row r="2" spans="1:54" ht="24" customHeight="1" x14ac:dyDescent="0.2">
      <c r="A2" s="84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90"/>
      <c r="AQ2" s="91" t="s">
        <v>111</v>
      </c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3"/>
    </row>
    <row r="3" spans="1:54" ht="24" customHeight="1" x14ac:dyDescent="0.2">
      <c r="A3" s="84"/>
      <c r="B3" s="85" t="s">
        <v>55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7"/>
      <c r="AQ3" s="91" t="s">
        <v>103</v>
      </c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3"/>
    </row>
    <row r="4" spans="1:54" ht="24" customHeight="1" x14ac:dyDescent="0.2">
      <c r="A4" s="100" t="s">
        <v>110</v>
      </c>
      <c r="B4" s="101"/>
      <c r="C4" s="101"/>
      <c r="D4" s="102"/>
      <c r="E4" s="85" t="s">
        <v>109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/>
      <c r="V4" s="85" t="s">
        <v>104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7"/>
      <c r="AP4" s="112" t="s">
        <v>23</v>
      </c>
      <c r="AQ4" s="113"/>
      <c r="AR4" s="113"/>
      <c r="AS4" s="113"/>
      <c r="AT4" s="113"/>
      <c r="AU4" s="113"/>
      <c r="AV4" s="113"/>
      <c r="AW4" s="113"/>
      <c r="AX4" s="113"/>
      <c r="AY4" s="114"/>
      <c r="AZ4" s="115">
        <v>0.8</v>
      </c>
      <c r="BA4" s="116"/>
      <c r="BB4" s="116"/>
    </row>
    <row r="5" spans="1:54" ht="24" customHeight="1" x14ac:dyDescent="0.2">
      <c r="A5" s="103"/>
      <c r="B5" s="104"/>
      <c r="C5" s="104"/>
      <c r="D5" s="105"/>
      <c r="E5" s="109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1"/>
      <c r="V5" s="109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1"/>
      <c r="AP5" s="117" t="s">
        <v>105</v>
      </c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</row>
    <row r="6" spans="1:54" ht="97.5" customHeight="1" x14ac:dyDescent="0.2">
      <c r="A6" s="106"/>
      <c r="B6" s="107"/>
      <c r="C6" s="107"/>
      <c r="D6" s="108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  <c r="V6" s="88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90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</row>
    <row r="7" spans="1:54" s="1" customFormat="1" ht="24" customHeight="1" thickBot="1" x14ac:dyDescent="0.25">
      <c r="A7" s="80" t="s">
        <v>0</v>
      </c>
      <c r="B7" s="81" t="s">
        <v>24</v>
      </c>
      <c r="C7" s="82" t="s">
        <v>1</v>
      </c>
      <c r="D7" s="81" t="s">
        <v>2</v>
      </c>
      <c r="E7" s="95">
        <v>2024</v>
      </c>
      <c r="F7" s="95"/>
      <c r="G7" s="95"/>
      <c r="H7" s="95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7" t="s">
        <v>18</v>
      </c>
      <c r="BB7" s="98"/>
    </row>
    <row r="8" spans="1:54" s="1" customFormat="1" ht="24" customHeight="1" x14ac:dyDescent="0.2">
      <c r="A8" s="80"/>
      <c r="B8" s="81"/>
      <c r="C8" s="82"/>
      <c r="D8" s="81"/>
      <c r="E8" s="95" t="s">
        <v>3</v>
      </c>
      <c r="F8" s="95"/>
      <c r="G8" s="95"/>
      <c r="H8" s="99"/>
      <c r="I8" s="77" t="s">
        <v>4</v>
      </c>
      <c r="J8" s="78"/>
      <c r="K8" s="78"/>
      <c r="L8" s="79"/>
      <c r="M8" s="77" t="s">
        <v>5</v>
      </c>
      <c r="N8" s="78"/>
      <c r="O8" s="78"/>
      <c r="P8" s="79"/>
      <c r="Q8" s="77" t="s">
        <v>6</v>
      </c>
      <c r="R8" s="78"/>
      <c r="S8" s="78"/>
      <c r="T8" s="79"/>
      <c r="U8" s="77" t="s">
        <v>7</v>
      </c>
      <c r="V8" s="78"/>
      <c r="W8" s="78"/>
      <c r="X8" s="79"/>
      <c r="Y8" s="77" t="s">
        <v>8</v>
      </c>
      <c r="Z8" s="78"/>
      <c r="AA8" s="78"/>
      <c r="AB8" s="79"/>
      <c r="AC8" s="77" t="s">
        <v>9</v>
      </c>
      <c r="AD8" s="78"/>
      <c r="AE8" s="78"/>
      <c r="AF8" s="79"/>
      <c r="AG8" s="77" t="s">
        <v>10</v>
      </c>
      <c r="AH8" s="78"/>
      <c r="AI8" s="78"/>
      <c r="AJ8" s="79"/>
      <c r="AK8" s="77" t="s">
        <v>11</v>
      </c>
      <c r="AL8" s="78"/>
      <c r="AM8" s="78"/>
      <c r="AN8" s="79"/>
      <c r="AO8" s="77" t="s">
        <v>12</v>
      </c>
      <c r="AP8" s="78"/>
      <c r="AQ8" s="78"/>
      <c r="AR8" s="79"/>
      <c r="AS8" s="77" t="s">
        <v>13</v>
      </c>
      <c r="AT8" s="78"/>
      <c r="AU8" s="78"/>
      <c r="AV8" s="79"/>
      <c r="AW8" s="77" t="s">
        <v>14</v>
      </c>
      <c r="AX8" s="78"/>
      <c r="AY8" s="78"/>
      <c r="AZ8" s="79"/>
      <c r="BA8" s="118">
        <f>SUM(BB10:BB69)/COUNTA(BB10:BB66)</f>
        <v>87.274220032840731</v>
      </c>
      <c r="BB8" s="119"/>
    </row>
    <row r="9" spans="1:54" ht="24" customHeight="1" x14ac:dyDescent="0.2">
      <c r="A9" s="80"/>
      <c r="B9" s="81"/>
      <c r="C9" s="82"/>
      <c r="D9" s="94"/>
      <c r="E9" s="7">
        <v>1</v>
      </c>
      <c r="F9" s="8">
        <v>2</v>
      </c>
      <c r="G9" s="8">
        <v>3</v>
      </c>
      <c r="H9" s="9">
        <v>4</v>
      </c>
      <c r="I9" s="10">
        <v>1</v>
      </c>
      <c r="J9" s="5">
        <v>2</v>
      </c>
      <c r="K9" s="5">
        <v>3</v>
      </c>
      <c r="L9" s="6">
        <v>4</v>
      </c>
      <c r="M9" s="10">
        <v>1</v>
      </c>
      <c r="N9" s="5">
        <v>2</v>
      </c>
      <c r="O9" s="5">
        <v>3</v>
      </c>
      <c r="P9" s="6">
        <v>4</v>
      </c>
      <c r="Q9" s="10">
        <v>1</v>
      </c>
      <c r="R9" s="5">
        <v>2</v>
      </c>
      <c r="S9" s="5">
        <v>3</v>
      </c>
      <c r="T9" s="6">
        <v>4</v>
      </c>
      <c r="U9" s="10">
        <v>1</v>
      </c>
      <c r="V9" s="5">
        <v>2</v>
      </c>
      <c r="W9" s="5">
        <v>3</v>
      </c>
      <c r="X9" s="6">
        <v>4</v>
      </c>
      <c r="Y9" s="10">
        <v>1</v>
      </c>
      <c r="Z9" s="5">
        <v>2</v>
      </c>
      <c r="AA9" s="5">
        <v>3</v>
      </c>
      <c r="AB9" s="6">
        <v>4</v>
      </c>
      <c r="AC9" s="10">
        <v>1</v>
      </c>
      <c r="AD9" s="5">
        <v>2</v>
      </c>
      <c r="AE9" s="5">
        <v>3</v>
      </c>
      <c r="AF9" s="6">
        <v>4</v>
      </c>
      <c r="AG9" s="10">
        <v>1</v>
      </c>
      <c r="AH9" s="5">
        <v>2</v>
      </c>
      <c r="AI9" s="5">
        <v>3</v>
      </c>
      <c r="AJ9" s="6">
        <v>4</v>
      </c>
      <c r="AK9" s="10">
        <v>1</v>
      </c>
      <c r="AL9" s="5">
        <v>2</v>
      </c>
      <c r="AM9" s="5">
        <v>3</v>
      </c>
      <c r="AN9" s="6">
        <v>4</v>
      </c>
      <c r="AO9" s="10">
        <v>1</v>
      </c>
      <c r="AP9" s="5">
        <v>2</v>
      </c>
      <c r="AQ9" s="5">
        <v>3</v>
      </c>
      <c r="AR9" s="6">
        <v>4</v>
      </c>
      <c r="AS9" s="10">
        <v>1</v>
      </c>
      <c r="AT9" s="5">
        <v>2</v>
      </c>
      <c r="AU9" s="5">
        <v>3</v>
      </c>
      <c r="AV9" s="6">
        <v>4</v>
      </c>
      <c r="AW9" s="10">
        <v>1</v>
      </c>
      <c r="AX9" s="5">
        <v>2</v>
      </c>
      <c r="AY9" s="5">
        <v>3</v>
      </c>
      <c r="AZ9" s="6">
        <v>4</v>
      </c>
      <c r="BA9" s="120"/>
      <c r="BB9" s="121"/>
    </row>
    <row r="10" spans="1:54" ht="27" customHeight="1" x14ac:dyDescent="0.2">
      <c r="A10" s="66" t="s">
        <v>56</v>
      </c>
      <c r="B10" s="65" t="s">
        <v>77</v>
      </c>
      <c r="C10" s="64" t="s">
        <v>68</v>
      </c>
      <c r="D10" s="3" t="s">
        <v>17</v>
      </c>
      <c r="E10" s="11"/>
      <c r="F10" s="12"/>
      <c r="G10" s="12"/>
      <c r="H10" s="13"/>
      <c r="I10" s="14"/>
      <c r="J10" s="12"/>
      <c r="K10" s="12"/>
      <c r="L10" s="15"/>
      <c r="M10" s="14"/>
      <c r="N10" s="12"/>
      <c r="O10" s="16"/>
      <c r="P10" s="15"/>
      <c r="Q10" s="14"/>
      <c r="R10" s="12"/>
      <c r="S10" s="12"/>
      <c r="T10" s="15"/>
      <c r="U10" s="14"/>
      <c r="V10" s="12">
        <v>1</v>
      </c>
      <c r="W10" s="12"/>
      <c r="X10" s="17"/>
      <c r="Y10" s="14"/>
      <c r="Z10" s="12"/>
      <c r="AA10" s="12"/>
      <c r="AB10" s="15"/>
      <c r="AC10" s="14"/>
      <c r="AD10" s="12"/>
      <c r="AE10" s="12"/>
      <c r="AF10" s="15"/>
      <c r="AG10" s="14"/>
      <c r="AH10" s="12"/>
      <c r="AI10" s="12"/>
      <c r="AJ10" s="15"/>
      <c r="AK10" s="14"/>
      <c r="AL10" s="12"/>
      <c r="AM10" s="12"/>
      <c r="AN10" s="15"/>
      <c r="AO10" s="14"/>
      <c r="AP10" s="12"/>
      <c r="AQ10" s="12"/>
      <c r="AR10" s="15"/>
      <c r="AS10" s="14"/>
      <c r="AT10" s="12"/>
      <c r="AU10" s="12"/>
      <c r="AV10" s="15"/>
      <c r="AW10" s="14"/>
      <c r="AX10" s="12"/>
      <c r="AY10" s="12"/>
      <c r="AZ10" s="15"/>
      <c r="BA10" s="18">
        <f>SUM(E10:AZ10)</f>
        <v>1</v>
      </c>
      <c r="BB10" s="62">
        <f>+BA11*100/BA10</f>
        <v>100</v>
      </c>
    </row>
    <row r="11" spans="1:54" ht="27" customHeight="1" x14ac:dyDescent="0.2">
      <c r="A11" s="66"/>
      <c r="B11" s="65"/>
      <c r="C11" s="64"/>
      <c r="D11" s="3" t="s">
        <v>15</v>
      </c>
      <c r="E11" s="19"/>
      <c r="F11" s="16"/>
      <c r="G11" s="12"/>
      <c r="H11" s="20"/>
      <c r="I11" s="21"/>
      <c r="J11" s="12"/>
      <c r="K11" s="16"/>
      <c r="L11" s="17"/>
      <c r="M11" s="14"/>
      <c r="N11" s="12"/>
      <c r="O11" s="16"/>
      <c r="P11" s="17"/>
      <c r="Q11" s="14"/>
      <c r="R11" s="12"/>
      <c r="S11" s="16"/>
      <c r="T11" s="17"/>
      <c r="U11" s="21"/>
      <c r="V11" s="16">
        <v>1</v>
      </c>
      <c r="W11" s="12"/>
      <c r="X11" s="17"/>
      <c r="Y11" s="21"/>
      <c r="Z11" s="16"/>
      <c r="AA11" s="16"/>
      <c r="AB11" s="15"/>
      <c r="AC11" s="21"/>
      <c r="AD11" s="16"/>
      <c r="AE11" s="16"/>
      <c r="AF11" s="15"/>
      <c r="AG11" s="21"/>
      <c r="AH11" s="12"/>
      <c r="AI11" s="22"/>
      <c r="AJ11" s="15"/>
      <c r="AK11" s="23"/>
      <c r="AL11" s="22"/>
      <c r="AM11" s="22"/>
      <c r="AN11" s="24"/>
      <c r="AO11" s="14"/>
      <c r="AP11" s="22"/>
      <c r="AQ11" s="22"/>
      <c r="AR11" s="15"/>
      <c r="AS11" s="23"/>
      <c r="AT11" s="22"/>
      <c r="AU11" s="22"/>
      <c r="AV11" s="15"/>
      <c r="AW11" s="23"/>
      <c r="AX11" s="22"/>
      <c r="AY11" s="12"/>
      <c r="AZ11" s="24"/>
      <c r="BA11" s="18">
        <f>SUM(E11:AZ11)</f>
        <v>1</v>
      </c>
      <c r="BB11" s="62"/>
    </row>
    <row r="12" spans="1:54" ht="25.5" x14ac:dyDescent="0.2">
      <c r="A12" s="66" t="s">
        <v>76</v>
      </c>
      <c r="B12" s="65" t="s">
        <v>77</v>
      </c>
      <c r="C12" s="64" t="s">
        <v>29</v>
      </c>
      <c r="D12" s="3" t="s">
        <v>17</v>
      </c>
      <c r="E12" s="25"/>
      <c r="F12" s="12"/>
      <c r="G12" s="12"/>
      <c r="H12" s="13"/>
      <c r="I12" s="14"/>
      <c r="J12" s="26"/>
      <c r="K12" s="26"/>
      <c r="L12" s="27"/>
      <c r="M12" s="14"/>
      <c r="N12" s="26"/>
      <c r="O12" s="26"/>
      <c r="P12" s="27"/>
      <c r="Q12" s="25"/>
      <c r="R12" s="26"/>
      <c r="S12" s="26"/>
      <c r="T12" s="27"/>
      <c r="U12" s="25"/>
      <c r="V12" s="26"/>
      <c r="W12" s="26"/>
      <c r="X12" s="27"/>
      <c r="Y12" s="25"/>
      <c r="Z12" s="26"/>
      <c r="AA12" s="26"/>
      <c r="AB12" s="27"/>
      <c r="AC12" s="25"/>
      <c r="AD12" s="26"/>
      <c r="AE12" s="26"/>
      <c r="AF12" s="27">
        <v>1</v>
      </c>
      <c r="AG12" s="25"/>
      <c r="AH12" s="26"/>
      <c r="AI12" s="26"/>
      <c r="AJ12" s="27"/>
      <c r="AK12" s="25"/>
      <c r="AL12" s="26"/>
      <c r="AM12" s="26"/>
      <c r="AN12" s="27"/>
      <c r="AO12" s="25"/>
      <c r="AP12" s="26"/>
      <c r="AQ12" s="26"/>
      <c r="AR12" s="27"/>
      <c r="AS12" s="25"/>
      <c r="AT12" s="26"/>
      <c r="AU12" s="26"/>
      <c r="AV12" s="27">
        <v>1</v>
      </c>
      <c r="AW12" s="25"/>
      <c r="AX12" s="26"/>
      <c r="AY12" s="26"/>
      <c r="AZ12" s="27"/>
      <c r="BA12" s="4">
        <f>SUM(E12:AZ12)</f>
        <v>2</v>
      </c>
      <c r="BB12" s="62">
        <f>+BA13*100/BA12</f>
        <v>100</v>
      </c>
    </row>
    <row r="13" spans="1:54" ht="25.5" x14ac:dyDescent="0.2">
      <c r="A13" s="66"/>
      <c r="B13" s="65"/>
      <c r="C13" s="64"/>
      <c r="D13" s="3" t="s">
        <v>15</v>
      </c>
      <c r="E13" s="25"/>
      <c r="F13" s="12"/>
      <c r="G13" s="16"/>
      <c r="H13" s="13"/>
      <c r="I13" s="14"/>
      <c r="J13" s="26"/>
      <c r="K13" s="26"/>
      <c r="L13" s="27"/>
      <c r="M13" s="21"/>
      <c r="N13" s="26"/>
      <c r="O13" s="26"/>
      <c r="P13" s="27"/>
      <c r="Q13" s="25"/>
      <c r="R13" s="26"/>
      <c r="S13" s="26"/>
      <c r="T13" s="27"/>
      <c r="U13" s="25"/>
      <c r="V13" s="26"/>
      <c r="W13" s="26"/>
      <c r="X13" s="27"/>
      <c r="Y13" s="25"/>
      <c r="Z13" s="26"/>
      <c r="AA13" s="26"/>
      <c r="AB13" s="27"/>
      <c r="AC13" s="25"/>
      <c r="AD13" s="26"/>
      <c r="AE13" s="26"/>
      <c r="AF13" s="27"/>
      <c r="AG13" s="25"/>
      <c r="AH13" s="26"/>
      <c r="AI13" s="26"/>
      <c r="AJ13" s="27"/>
      <c r="AK13" s="25"/>
      <c r="AL13" s="26"/>
      <c r="AM13" s="26"/>
      <c r="AN13" s="27"/>
      <c r="AO13" s="25">
        <v>1</v>
      </c>
      <c r="AP13" s="26"/>
      <c r="AQ13" s="26"/>
      <c r="AR13" s="27"/>
      <c r="AS13" s="25"/>
      <c r="AT13" s="26"/>
      <c r="AU13" s="26"/>
      <c r="AV13" s="27">
        <v>1</v>
      </c>
      <c r="AW13" s="25"/>
      <c r="AX13" s="26"/>
      <c r="AY13" s="26"/>
      <c r="AZ13" s="27"/>
      <c r="BA13" s="4">
        <f>SUM(E13:AZ13)</f>
        <v>2</v>
      </c>
      <c r="BB13" s="62"/>
    </row>
    <row r="14" spans="1:54" ht="36.75" customHeight="1" x14ac:dyDescent="0.2">
      <c r="A14" s="66" t="s">
        <v>30</v>
      </c>
      <c r="B14" s="65" t="s">
        <v>77</v>
      </c>
      <c r="C14" s="64" t="s">
        <v>31</v>
      </c>
      <c r="D14" s="3" t="s">
        <v>17</v>
      </c>
      <c r="E14" s="25"/>
      <c r="F14" s="12"/>
      <c r="G14" s="12"/>
      <c r="H14" s="13"/>
      <c r="I14" s="14"/>
      <c r="J14" s="26"/>
      <c r="K14" s="26"/>
      <c r="L14" s="27"/>
      <c r="M14" s="14"/>
      <c r="N14" s="26"/>
      <c r="O14" s="26"/>
      <c r="P14" s="27"/>
      <c r="Q14" s="25"/>
      <c r="R14" s="26"/>
      <c r="S14" s="26"/>
      <c r="T14" s="27"/>
      <c r="U14" s="25"/>
      <c r="V14" s="26"/>
      <c r="W14" s="26"/>
      <c r="X14" s="27">
        <v>1</v>
      </c>
      <c r="Y14" s="25"/>
      <c r="Z14" s="26"/>
      <c r="AA14" s="26"/>
      <c r="AB14" s="27"/>
      <c r="AC14" s="25"/>
      <c r="AD14" s="26"/>
      <c r="AE14" s="26"/>
      <c r="AF14" s="27"/>
      <c r="AG14" s="25"/>
      <c r="AH14" s="26"/>
      <c r="AI14" s="26"/>
      <c r="AJ14" s="27"/>
      <c r="AK14" s="25"/>
      <c r="AL14" s="26"/>
      <c r="AM14" s="26"/>
      <c r="AN14" s="27"/>
      <c r="AO14" s="25"/>
      <c r="AP14" s="26"/>
      <c r="AQ14" s="26"/>
      <c r="AR14" s="27"/>
      <c r="AS14" s="25"/>
      <c r="AT14" s="26"/>
      <c r="AU14" s="26"/>
      <c r="AV14" s="27"/>
      <c r="AW14" s="25"/>
      <c r="AX14" s="26"/>
      <c r="AY14" s="26"/>
      <c r="AZ14" s="27"/>
      <c r="BA14" s="4">
        <f t="shared" ref="BA14:BA63" si="0">SUM(E14:AZ14)</f>
        <v>1</v>
      </c>
      <c r="BB14" s="62">
        <f>+BA15*100/BA14</f>
        <v>100</v>
      </c>
    </row>
    <row r="15" spans="1:54" ht="36.75" customHeight="1" x14ac:dyDescent="0.2">
      <c r="A15" s="66"/>
      <c r="B15" s="65"/>
      <c r="C15" s="64"/>
      <c r="D15" s="3" t="s">
        <v>15</v>
      </c>
      <c r="E15" s="25"/>
      <c r="F15" s="12"/>
      <c r="G15" s="16"/>
      <c r="H15" s="13"/>
      <c r="I15" s="14"/>
      <c r="J15" s="26"/>
      <c r="K15" s="26"/>
      <c r="L15" s="27"/>
      <c r="M15" s="21"/>
      <c r="N15" s="26"/>
      <c r="O15" s="26"/>
      <c r="P15" s="27"/>
      <c r="Q15" s="25"/>
      <c r="R15" s="26"/>
      <c r="S15" s="26"/>
      <c r="T15" s="27"/>
      <c r="U15" s="25"/>
      <c r="V15" s="26"/>
      <c r="W15" s="26"/>
      <c r="X15" s="27">
        <v>1</v>
      </c>
      <c r="Y15" s="25"/>
      <c r="Z15" s="26"/>
      <c r="AA15" s="26"/>
      <c r="AB15" s="27"/>
      <c r="AC15" s="25"/>
      <c r="AD15" s="26"/>
      <c r="AE15" s="26"/>
      <c r="AF15" s="27"/>
      <c r="AG15" s="25"/>
      <c r="AH15" s="26"/>
      <c r="AI15" s="26"/>
      <c r="AJ15" s="27"/>
      <c r="AK15" s="25"/>
      <c r="AL15" s="26"/>
      <c r="AM15" s="26"/>
      <c r="AN15" s="27"/>
      <c r="AO15" s="25"/>
      <c r="AP15" s="26"/>
      <c r="AQ15" s="26"/>
      <c r="AR15" s="27"/>
      <c r="AS15" s="25"/>
      <c r="AT15" s="26"/>
      <c r="AU15" s="26"/>
      <c r="AV15" s="27"/>
      <c r="AW15" s="25"/>
      <c r="AX15" s="26"/>
      <c r="AY15" s="26"/>
      <c r="AZ15" s="27"/>
      <c r="BA15" s="4">
        <f t="shared" si="0"/>
        <v>1</v>
      </c>
      <c r="BB15" s="62"/>
    </row>
    <row r="16" spans="1:54" ht="36.75" customHeight="1" x14ac:dyDescent="0.2">
      <c r="A16" s="66" t="s">
        <v>51</v>
      </c>
      <c r="B16" s="65" t="s">
        <v>77</v>
      </c>
      <c r="C16" s="64" t="s">
        <v>78</v>
      </c>
      <c r="D16" s="3" t="s">
        <v>17</v>
      </c>
      <c r="E16" s="25"/>
      <c r="F16" s="12"/>
      <c r="G16" s="12"/>
      <c r="H16" s="13"/>
      <c r="I16" s="14"/>
      <c r="J16" s="26"/>
      <c r="K16" s="26"/>
      <c r="L16" s="27"/>
      <c r="M16" s="14"/>
      <c r="N16" s="26"/>
      <c r="O16" s="26"/>
      <c r="P16" s="27"/>
      <c r="Q16" s="25"/>
      <c r="R16" s="26"/>
      <c r="S16" s="26"/>
      <c r="T16" s="27"/>
      <c r="U16" s="25"/>
      <c r="V16" s="26"/>
      <c r="W16" s="26"/>
      <c r="X16" s="27"/>
      <c r="Y16" s="25"/>
      <c r="Z16" s="26"/>
      <c r="AA16" s="26"/>
      <c r="AB16" s="27"/>
      <c r="AC16" s="25"/>
      <c r="AD16" s="26"/>
      <c r="AE16" s="26"/>
      <c r="AF16" s="27"/>
      <c r="AG16" s="25"/>
      <c r="AH16" s="26"/>
      <c r="AI16" s="26"/>
      <c r="AJ16" s="27"/>
      <c r="AK16" s="25"/>
      <c r="AL16" s="26"/>
      <c r="AM16" s="26"/>
      <c r="AN16" s="27"/>
      <c r="AO16" s="25"/>
      <c r="AP16" s="26"/>
      <c r="AQ16" s="26"/>
      <c r="AR16" s="27"/>
      <c r="AS16" s="25"/>
      <c r="AT16" s="26"/>
      <c r="AU16" s="26"/>
      <c r="AV16" s="27"/>
      <c r="AW16" s="25"/>
      <c r="AX16" s="26">
        <v>1</v>
      </c>
      <c r="AY16" s="26"/>
      <c r="AZ16" s="27"/>
      <c r="BA16" s="4">
        <f t="shared" si="0"/>
        <v>1</v>
      </c>
      <c r="BB16" s="62">
        <f>+BA17*100/BA16</f>
        <v>100</v>
      </c>
    </row>
    <row r="17" spans="1:54" ht="36.75" customHeight="1" x14ac:dyDescent="0.2">
      <c r="A17" s="66"/>
      <c r="B17" s="65"/>
      <c r="C17" s="64"/>
      <c r="D17" s="3" t="s">
        <v>15</v>
      </c>
      <c r="E17" s="25"/>
      <c r="F17" s="12"/>
      <c r="G17" s="16"/>
      <c r="H17" s="13"/>
      <c r="I17" s="14"/>
      <c r="J17" s="26"/>
      <c r="K17" s="26"/>
      <c r="L17" s="27"/>
      <c r="M17" s="21"/>
      <c r="N17" s="26"/>
      <c r="O17" s="26"/>
      <c r="P17" s="27"/>
      <c r="Q17" s="25"/>
      <c r="R17" s="26"/>
      <c r="S17" s="26"/>
      <c r="T17" s="27"/>
      <c r="U17" s="25"/>
      <c r="V17" s="26"/>
      <c r="W17" s="26"/>
      <c r="X17" s="27"/>
      <c r="Y17" s="25"/>
      <c r="Z17" s="26"/>
      <c r="AA17" s="26"/>
      <c r="AB17" s="27"/>
      <c r="AC17" s="25"/>
      <c r="AD17" s="26"/>
      <c r="AE17" s="26"/>
      <c r="AF17" s="27"/>
      <c r="AG17" s="25"/>
      <c r="AH17" s="26"/>
      <c r="AI17" s="26"/>
      <c r="AJ17" s="27"/>
      <c r="AK17" s="25"/>
      <c r="AL17" s="26"/>
      <c r="AM17" s="26"/>
      <c r="AN17" s="27"/>
      <c r="AO17" s="25"/>
      <c r="AP17" s="26"/>
      <c r="AQ17" s="26"/>
      <c r="AR17" s="27"/>
      <c r="AS17" s="25"/>
      <c r="AT17" s="26"/>
      <c r="AU17" s="26"/>
      <c r="AV17" s="27">
        <v>1</v>
      </c>
      <c r="AW17" s="25"/>
      <c r="AX17" s="26"/>
      <c r="AY17" s="26"/>
      <c r="AZ17" s="27"/>
      <c r="BA17" s="4">
        <f t="shared" si="0"/>
        <v>1</v>
      </c>
      <c r="BB17" s="62"/>
    </row>
    <row r="18" spans="1:54" ht="36.75" customHeight="1" x14ac:dyDescent="0.2">
      <c r="A18" s="66" t="s">
        <v>70</v>
      </c>
      <c r="B18" s="65" t="s">
        <v>69</v>
      </c>
      <c r="C18" s="64" t="s">
        <v>64</v>
      </c>
      <c r="D18" s="3" t="s">
        <v>17</v>
      </c>
      <c r="E18" s="25"/>
      <c r="F18" s="12"/>
      <c r="G18" s="12"/>
      <c r="H18" s="13"/>
      <c r="I18" s="14"/>
      <c r="J18" s="26"/>
      <c r="K18" s="26"/>
      <c r="L18" s="27"/>
      <c r="M18" s="14"/>
      <c r="N18" s="26"/>
      <c r="O18" s="26"/>
      <c r="P18" s="27"/>
      <c r="Q18" s="25"/>
      <c r="R18" s="26"/>
      <c r="S18" s="26"/>
      <c r="T18" s="27"/>
      <c r="U18" s="25"/>
      <c r="V18" s="26"/>
      <c r="W18" s="26"/>
      <c r="X18" s="27"/>
      <c r="Y18" s="25"/>
      <c r="Z18" s="26"/>
      <c r="AA18" s="26"/>
      <c r="AB18" s="27">
        <v>1</v>
      </c>
      <c r="AC18" s="25"/>
      <c r="AD18" s="26"/>
      <c r="AE18" s="26"/>
      <c r="AF18" s="27"/>
      <c r="AG18" s="25"/>
      <c r="AH18" s="26"/>
      <c r="AI18" s="26"/>
      <c r="AJ18" s="27"/>
      <c r="AK18" s="25"/>
      <c r="AL18" s="26"/>
      <c r="AM18" s="26"/>
      <c r="AN18" s="27"/>
      <c r="AO18" s="25"/>
      <c r="AP18" s="26"/>
      <c r="AQ18" s="26"/>
      <c r="AR18" s="27"/>
      <c r="AS18" s="25"/>
      <c r="AT18" s="26"/>
      <c r="AU18" s="26"/>
      <c r="AV18" s="27"/>
      <c r="AW18" s="25"/>
      <c r="AX18" s="26">
        <v>1</v>
      </c>
      <c r="AY18" s="26"/>
      <c r="AZ18" s="27"/>
      <c r="BA18" s="4">
        <f t="shared" si="0"/>
        <v>2</v>
      </c>
      <c r="BB18" s="62">
        <f>+BA19*100/BA18</f>
        <v>50</v>
      </c>
    </row>
    <row r="19" spans="1:54" ht="36.75" customHeight="1" x14ac:dyDescent="0.2">
      <c r="A19" s="66"/>
      <c r="B19" s="65"/>
      <c r="C19" s="64"/>
      <c r="D19" s="3" t="s">
        <v>15</v>
      </c>
      <c r="E19" s="25"/>
      <c r="F19" s="12"/>
      <c r="G19" s="16"/>
      <c r="H19" s="13"/>
      <c r="I19" s="14"/>
      <c r="J19" s="26"/>
      <c r="K19" s="26"/>
      <c r="L19" s="27"/>
      <c r="M19" s="21"/>
      <c r="N19" s="26"/>
      <c r="O19" s="26"/>
      <c r="P19" s="27"/>
      <c r="Q19" s="25"/>
      <c r="R19" s="26"/>
      <c r="S19" s="26"/>
      <c r="T19" s="27"/>
      <c r="U19" s="25"/>
      <c r="V19" s="26"/>
      <c r="W19" s="26"/>
      <c r="X19" s="27"/>
      <c r="Y19" s="25"/>
      <c r="Z19" s="26"/>
      <c r="AA19" s="26"/>
      <c r="AB19" s="27"/>
      <c r="AC19" s="25"/>
      <c r="AD19" s="26"/>
      <c r="AE19" s="26"/>
      <c r="AF19" s="27"/>
      <c r="AG19" s="25"/>
      <c r="AH19" s="26"/>
      <c r="AI19" s="57">
        <v>1</v>
      </c>
      <c r="AJ19" s="27"/>
      <c r="AK19" s="25"/>
      <c r="AL19" s="26"/>
      <c r="AM19" s="26"/>
      <c r="AN19" s="27"/>
      <c r="AO19" s="25"/>
      <c r="AP19" s="26"/>
      <c r="AQ19" s="26"/>
      <c r="AR19" s="27"/>
      <c r="AS19" s="25"/>
      <c r="AT19" s="26"/>
      <c r="AU19" s="26"/>
      <c r="AV19" s="27"/>
      <c r="AW19" s="25"/>
      <c r="AX19" s="26"/>
      <c r="AY19" s="26"/>
      <c r="AZ19" s="27"/>
      <c r="BA19" s="4">
        <f t="shared" si="0"/>
        <v>1</v>
      </c>
      <c r="BB19" s="62"/>
    </row>
    <row r="20" spans="1:54" ht="23.25" customHeight="1" x14ac:dyDescent="0.2">
      <c r="A20" s="66" t="s">
        <v>79</v>
      </c>
      <c r="B20" s="69" t="s">
        <v>80</v>
      </c>
      <c r="C20" s="64" t="s">
        <v>32</v>
      </c>
      <c r="D20" s="3" t="s">
        <v>17</v>
      </c>
      <c r="E20" s="14"/>
      <c r="F20" s="12"/>
      <c r="G20" s="12"/>
      <c r="H20" s="13"/>
      <c r="I20" s="14"/>
      <c r="J20" s="12"/>
      <c r="K20" s="12"/>
      <c r="L20" s="15"/>
      <c r="M20" s="14"/>
      <c r="N20" s="12"/>
      <c r="O20" s="12"/>
      <c r="P20" s="15"/>
      <c r="Q20" s="14"/>
      <c r="R20" s="12"/>
      <c r="S20" s="12"/>
      <c r="T20" s="15"/>
      <c r="U20" s="14"/>
      <c r="V20" s="16"/>
      <c r="W20" s="12"/>
      <c r="X20" s="15"/>
      <c r="Y20" s="14"/>
      <c r="Z20" s="12"/>
      <c r="AA20" s="12"/>
      <c r="AB20" s="15">
        <v>1</v>
      </c>
      <c r="AC20" s="14"/>
      <c r="AD20" s="12"/>
      <c r="AE20" s="12"/>
      <c r="AF20" s="15"/>
      <c r="AG20" s="14"/>
      <c r="AH20" s="12"/>
      <c r="AI20" s="12"/>
      <c r="AJ20" s="15"/>
      <c r="AK20" s="14"/>
      <c r="AL20" s="12"/>
      <c r="AM20" s="12"/>
      <c r="AN20" s="15"/>
      <c r="AO20" s="14"/>
      <c r="AP20" s="12"/>
      <c r="AQ20" s="12"/>
      <c r="AR20" s="15"/>
      <c r="AS20" s="14"/>
      <c r="AT20" s="12"/>
      <c r="AU20" s="12"/>
      <c r="AV20" s="15"/>
      <c r="AW20" s="14"/>
      <c r="AX20" s="12"/>
      <c r="AY20" s="12"/>
      <c r="AZ20" s="15"/>
      <c r="BA20" s="18">
        <f>SUM(E20:AZ20)</f>
        <v>1</v>
      </c>
      <c r="BB20" s="62">
        <f>+BA21*100/BA20</f>
        <v>100</v>
      </c>
    </row>
    <row r="21" spans="1:54" ht="29.25" customHeight="1" x14ac:dyDescent="0.2">
      <c r="A21" s="66"/>
      <c r="B21" s="69"/>
      <c r="C21" s="64"/>
      <c r="D21" s="3" t="s">
        <v>15</v>
      </c>
      <c r="E21" s="21"/>
      <c r="F21" s="16"/>
      <c r="G21" s="12"/>
      <c r="H21" s="20"/>
      <c r="I21" s="21"/>
      <c r="J21" s="16"/>
      <c r="K21" s="16"/>
      <c r="L21" s="17"/>
      <c r="M21" s="21"/>
      <c r="N21" s="16"/>
      <c r="O21" s="16"/>
      <c r="P21" s="17"/>
      <c r="Q21" s="21"/>
      <c r="R21" s="16"/>
      <c r="S21" s="16"/>
      <c r="T21" s="17"/>
      <c r="U21" s="21"/>
      <c r="V21" s="16"/>
      <c r="W21" s="16"/>
      <c r="X21" s="17"/>
      <c r="Y21" s="21"/>
      <c r="Z21" s="16"/>
      <c r="AA21" s="16"/>
      <c r="AB21" s="17">
        <v>1</v>
      </c>
      <c r="AC21" s="21"/>
      <c r="AD21" s="16"/>
      <c r="AE21" s="16"/>
      <c r="AF21" s="17"/>
      <c r="AG21" s="21"/>
      <c r="AH21" s="22"/>
      <c r="AI21" s="22"/>
      <c r="AJ21" s="24"/>
      <c r="AK21" s="23"/>
      <c r="AL21" s="22"/>
      <c r="AM21" s="22"/>
      <c r="AN21" s="24"/>
      <c r="AO21" s="23"/>
      <c r="AP21" s="22"/>
      <c r="AQ21" s="22"/>
      <c r="AR21" s="24"/>
      <c r="AS21" s="23"/>
      <c r="AT21" s="22"/>
      <c r="AU21" s="22"/>
      <c r="AV21" s="24"/>
      <c r="AW21" s="23"/>
      <c r="AX21" s="22"/>
      <c r="AY21" s="22"/>
      <c r="AZ21" s="24"/>
      <c r="BA21" s="18">
        <f>SUM(E21:AZ21)</f>
        <v>1</v>
      </c>
      <c r="BB21" s="62"/>
    </row>
    <row r="22" spans="1:54" ht="21" customHeight="1" x14ac:dyDescent="0.2">
      <c r="A22" s="66" t="s">
        <v>58</v>
      </c>
      <c r="B22" s="69" t="s">
        <v>81</v>
      </c>
      <c r="C22" s="64" t="s">
        <v>60</v>
      </c>
      <c r="D22" s="3" t="s">
        <v>20</v>
      </c>
      <c r="E22" s="14"/>
      <c r="F22" s="12"/>
      <c r="G22" s="12"/>
      <c r="H22" s="13"/>
      <c r="I22" s="14"/>
      <c r="J22" s="12"/>
      <c r="K22" s="12"/>
      <c r="L22" s="15"/>
      <c r="M22" s="14"/>
      <c r="N22" s="12"/>
      <c r="O22" s="12"/>
      <c r="P22" s="15"/>
      <c r="Q22" s="14"/>
      <c r="R22" s="12"/>
      <c r="S22" s="12"/>
      <c r="T22" s="15">
        <v>1</v>
      </c>
      <c r="U22" s="14"/>
      <c r="V22" s="12"/>
      <c r="W22" s="12"/>
      <c r="X22" s="15"/>
      <c r="Y22" s="14"/>
      <c r="Z22" s="12"/>
      <c r="AA22" s="12"/>
      <c r="AB22" s="15"/>
      <c r="AC22" s="14"/>
      <c r="AD22" s="12"/>
      <c r="AE22" s="12"/>
      <c r="AF22" s="15"/>
      <c r="AG22" s="14"/>
      <c r="AH22" s="12"/>
      <c r="AI22" s="12"/>
      <c r="AJ22" s="15"/>
      <c r="AK22" s="14"/>
      <c r="AL22" s="12"/>
      <c r="AM22" s="12"/>
      <c r="AN22" s="15"/>
      <c r="AO22" s="14"/>
      <c r="AP22" s="12"/>
      <c r="AQ22" s="12"/>
      <c r="AR22" s="15"/>
      <c r="AS22" s="14"/>
      <c r="AT22" s="12"/>
      <c r="AU22" s="12"/>
      <c r="AV22" s="15"/>
      <c r="AW22" s="14"/>
      <c r="AX22" s="12"/>
      <c r="AY22" s="12"/>
      <c r="AZ22" s="15"/>
      <c r="BA22" s="18">
        <f t="shared" ref="BA22:BA27" si="1">SUM(E22:AZ22)</f>
        <v>1</v>
      </c>
      <c r="BB22" s="62">
        <f>+BA23*100/BA22</f>
        <v>100</v>
      </c>
    </row>
    <row r="23" spans="1:54" ht="23.25" customHeight="1" x14ac:dyDescent="0.2">
      <c r="A23" s="66"/>
      <c r="B23" s="69"/>
      <c r="C23" s="64"/>
      <c r="D23" s="3" t="s">
        <v>15</v>
      </c>
      <c r="E23" s="21"/>
      <c r="F23" s="16"/>
      <c r="G23" s="12"/>
      <c r="H23" s="20"/>
      <c r="I23" s="21"/>
      <c r="J23" s="16"/>
      <c r="K23" s="16"/>
      <c r="L23" s="17"/>
      <c r="M23" s="21"/>
      <c r="N23" s="16"/>
      <c r="O23" s="16"/>
      <c r="P23" s="17"/>
      <c r="Q23" s="21"/>
      <c r="R23" s="16"/>
      <c r="S23" s="16"/>
      <c r="T23" s="17">
        <v>1</v>
      </c>
      <c r="U23" s="21"/>
      <c r="V23" s="16"/>
      <c r="W23" s="16"/>
      <c r="X23" s="17"/>
      <c r="Y23" s="21"/>
      <c r="Z23" s="16"/>
      <c r="AA23" s="16"/>
      <c r="AB23" s="17"/>
      <c r="AC23" s="21"/>
      <c r="AD23" s="16"/>
      <c r="AE23" s="16"/>
      <c r="AF23" s="17"/>
      <c r="AG23" s="21"/>
      <c r="AH23" s="22"/>
      <c r="AI23" s="22"/>
      <c r="AJ23" s="24"/>
      <c r="AK23" s="23"/>
      <c r="AL23" s="22"/>
      <c r="AM23" s="22"/>
      <c r="AN23" s="24"/>
      <c r="AO23" s="23"/>
      <c r="AP23" s="22"/>
      <c r="AQ23" s="22"/>
      <c r="AR23" s="24"/>
      <c r="AS23" s="23"/>
      <c r="AT23" s="22"/>
      <c r="AU23" s="22"/>
      <c r="AV23" s="24"/>
      <c r="AW23" s="23"/>
      <c r="AX23" s="22"/>
      <c r="AY23" s="22"/>
      <c r="AZ23" s="24"/>
      <c r="BA23" s="18">
        <f t="shared" si="1"/>
        <v>1</v>
      </c>
      <c r="BB23" s="62"/>
    </row>
    <row r="24" spans="1:54" ht="23.25" customHeight="1" x14ac:dyDescent="0.2">
      <c r="A24" s="75" t="s">
        <v>71</v>
      </c>
      <c r="B24" s="69" t="s">
        <v>82</v>
      </c>
      <c r="C24" s="73" t="s">
        <v>61</v>
      </c>
      <c r="D24" s="3" t="s">
        <v>20</v>
      </c>
      <c r="E24" s="21"/>
      <c r="F24" s="12"/>
      <c r="G24" s="12"/>
      <c r="H24" s="13"/>
      <c r="I24" s="14"/>
      <c r="J24" s="12"/>
      <c r="K24" s="12"/>
      <c r="L24" s="15"/>
      <c r="M24" s="14"/>
      <c r="N24" s="12"/>
      <c r="O24" s="12"/>
      <c r="P24" s="15"/>
      <c r="Q24" s="14"/>
      <c r="R24" s="12"/>
      <c r="S24" s="12"/>
      <c r="T24" s="15"/>
      <c r="U24" s="14"/>
      <c r="V24" s="12"/>
      <c r="W24" s="12"/>
      <c r="X24" s="15">
        <v>1</v>
      </c>
      <c r="Y24" s="14"/>
      <c r="Z24" s="12"/>
      <c r="AA24" s="12"/>
      <c r="AB24" s="15"/>
      <c r="AC24" s="14"/>
      <c r="AD24" s="12"/>
      <c r="AE24" s="12"/>
      <c r="AF24" s="15"/>
      <c r="AG24" s="14"/>
      <c r="AH24" s="12"/>
      <c r="AI24" s="12"/>
      <c r="AJ24" s="15"/>
      <c r="AK24" s="14"/>
      <c r="AL24" s="12"/>
      <c r="AM24" s="12"/>
      <c r="AN24" s="15"/>
      <c r="AO24" s="14"/>
      <c r="AP24" s="12"/>
      <c r="AQ24" s="12"/>
      <c r="AR24" s="15"/>
      <c r="AS24" s="14"/>
      <c r="AT24" s="12"/>
      <c r="AU24" s="12"/>
      <c r="AV24" s="15"/>
      <c r="AW24" s="14"/>
      <c r="AX24" s="12"/>
      <c r="AY24" s="12"/>
      <c r="AZ24" s="15"/>
      <c r="BA24" s="18">
        <f t="shared" si="1"/>
        <v>1</v>
      </c>
      <c r="BB24" s="62">
        <f>+BA25*100/BA24</f>
        <v>100</v>
      </c>
    </row>
    <row r="25" spans="1:54" ht="23.25" customHeight="1" x14ac:dyDescent="0.2">
      <c r="A25" s="76"/>
      <c r="B25" s="69"/>
      <c r="C25" s="74"/>
      <c r="D25" s="3" t="s">
        <v>15</v>
      </c>
      <c r="E25" s="21"/>
      <c r="F25" s="16"/>
      <c r="G25" s="12"/>
      <c r="H25" s="20"/>
      <c r="I25" s="21"/>
      <c r="J25" s="16"/>
      <c r="K25" s="16"/>
      <c r="L25" s="17"/>
      <c r="M25" s="21"/>
      <c r="N25" s="16"/>
      <c r="O25" s="16"/>
      <c r="P25" s="17"/>
      <c r="Q25" s="21"/>
      <c r="R25" s="16"/>
      <c r="S25" s="16"/>
      <c r="T25" s="17"/>
      <c r="U25" s="21"/>
      <c r="V25" s="16"/>
      <c r="W25" s="16"/>
      <c r="X25" s="17"/>
      <c r="Y25" s="21">
        <v>1</v>
      </c>
      <c r="Z25" s="16"/>
      <c r="AA25" s="16"/>
      <c r="AB25" s="17"/>
      <c r="AC25" s="21"/>
      <c r="AD25" s="16"/>
      <c r="AE25" s="16"/>
      <c r="AF25" s="17"/>
      <c r="AG25" s="21"/>
      <c r="AH25" s="22"/>
      <c r="AI25" s="22"/>
      <c r="AJ25" s="24"/>
      <c r="AK25" s="23"/>
      <c r="AL25" s="22"/>
      <c r="AM25" s="22"/>
      <c r="AN25" s="24"/>
      <c r="AO25" s="23"/>
      <c r="AP25" s="22"/>
      <c r="AQ25" s="22"/>
      <c r="AR25" s="24"/>
      <c r="AS25" s="23"/>
      <c r="AT25" s="22"/>
      <c r="AU25" s="22"/>
      <c r="AV25" s="24"/>
      <c r="AW25" s="23"/>
      <c r="AX25" s="22"/>
      <c r="AY25" s="22"/>
      <c r="AZ25" s="24"/>
      <c r="BA25" s="18">
        <f t="shared" si="1"/>
        <v>1</v>
      </c>
      <c r="BB25" s="62"/>
    </row>
    <row r="26" spans="1:54" ht="23.25" customHeight="1" x14ac:dyDescent="0.2">
      <c r="A26" s="71" t="s">
        <v>59</v>
      </c>
      <c r="B26" s="69" t="s">
        <v>82</v>
      </c>
      <c r="C26" s="73" t="s">
        <v>62</v>
      </c>
      <c r="D26" s="3" t="s">
        <v>17</v>
      </c>
      <c r="E26" s="14"/>
      <c r="F26" s="12"/>
      <c r="G26" s="12"/>
      <c r="H26" s="13"/>
      <c r="I26" s="14"/>
      <c r="J26" s="12"/>
      <c r="K26" s="12"/>
      <c r="L26" s="15"/>
      <c r="M26" s="14"/>
      <c r="N26" s="12"/>
      <c r="O26" s="12"/>
      <c r="P26" s="15"/>
      <c r="Q26" s="14"/>
      <c r="R26" s="12"/>
      <c r="S26" s="12"/>
      <c r="T26" s="15"/>
      <c r="U26" s="14"/>
      <c r="V26" s="12"/>
      <c r="W26" s="12"/>
      <c r="X26" s="15"/>
      <c r="Y26" s="14"/>
      <c r="Z26" s="12"/>
      <c r="AA26" s="12"/>
      <c r="AB26" s="15">
        <v>1</v>
      </c>
      <c r="AC26" s="14"/>
      <c r="AD26" s="12"/>
      <c r="AE26" s="12"/>
      <c r="AF26" s="15">
        <v>1</v>
      </c>
      <c r="AG26" s="14"/>
      <c r="AH26" s="12"/>
      <c r="AI26" s="12"/>
      <c r="AJ26" s="15">
        <v>1</v>
      </c>
      <c r="AK26" s="14"/>
      <c r="AL26" s="12"/>
      <c r="AM26" s="12"/>
      <c r="AN26" s="15">
        <v>1</v>
      </c>
      <c r="AO26" s="14"/>
      <c r="AP26" s="12"/>
      <c r="AQ26" s="12"/>
      <c r="AR26" s="15">
        <v>1</v>
      </c>
      <c r="AS26" s="14"/>
      <c r="AT26" s="12"/>
      <c r="AU26" s="12"/>
      <c r="AV26" s="15">
        <v>1</v>
      </c>
      <c r="AW26" s="14"/>
      <c r="AX26" s="12"/>
      <c r="AY26" s="12"/>
      <c r="AZ26" s="15">
        <v>1</v>
      </c>
      <c r="BA26" s="18">
        <f t="shared" si="1"/>
        <v>7</v>
      </c>
      <c r="BB26" s="62">
        <f>+BA27*100/BA26</f>
        <v>14.285714285714286</v>
      </c>
    </row>
    <row r="27" spans="1:54" ht="23.25" customHeight="1" x14ac:dyDescent="0.2">
      <c r="A27" s="72"/>
      <c r="B27" s="69"/>
      <c r="C27" s="74"/>
      <c r="D27" s="3" t="s">
        <v>15</v>
      </c>
      <c r="E27" s="21"/>
      <c r="F27" s="16"/>
      <c r="G27" s="12"/>
      <c r="H27" s="20"/>
      <c r="I27" s="21"/>
      <c r="J27" s="16"/>
      <c r="K27" s="16"/>
      <c r="L27" s="17"/>
      <c r="M27" s="21"/>
      <c r="N27" s="16"/>
      <c r="O27" s="16"/>
      <c r="P27" s="17"/>
      <c r="Q27" s="21"/>
      <c r="R27" s="16"/>
      <c r="S27" s="16"/>
      <c r="T27" s="17"/>
      <c r="U27" s="21"/>
      <c r="V27" s="16"/>
      <c r="W27" s="16"/>
      <c r="X27" s="17"/>
      <c r="Y27" s="21"/>
      <c r="Z27" s="16"/>
      <c r="AA27" s="16"/>
      <c r="AB27" s="17"/>
      <c r="AC27" s="21"/>
      <c r="AD27" s="16"/>
      <c r="AE27" s="16"/>
      <c r="AF27" s="17">
        <v>1</v>
      </c>
      <c r="AG27" s="21"/>
      <c r="AH27" s="22"/>
      <c r="AI27" s="22"/>
      <c r="AJ27" s="24"/>
      <c r="AK27" s="23"/>
      <c r="AL27" s="22"/>
      <c r="AM27" s="22"/>
      <c r="AN27" s="24"/>
      <c r="AO27" s="23"/>
      <c r="AP27" s="22"/>
      <c r="AQ27" s="22"/>
      <c r="AR27" s="24"/>
      <c r="AS27" s="23"/>
      <c r="AT27" s="22"/>
      <c r="AU27" s="22"/>
      <c r="AV27" s="24"/>
      <c r="AW27" s="23"/>
      <c r="AX27" s="22"/>
      <c r="AY27" s="22"/>
      <c r="AZ27" s="24"/>
      <c r="BA27" s="18">
        <f t="shared" si="1"/>
        <v>1</v>
      </c>
      <c r="BB27" s="62"/>
    </row>
    <row r="28" spans="1:54" ht="21" customHeight="1" x14ac:dyDescent="0.2">
      <c r="A28" s="66" t="s">
        <v>52</v>
      </c>
      <c r="B28" s="69" t="s">
        <v>83</v>
      </c>
      <c r="C28" s="64" t="s">
        <v>65</v>
      </c>
      <c r="D28" s="3" t="s">
        <v>20</v>
      </c>
      <c r="E28" s="14"/>
      <c r="F28" s="12"/>
      <c r="G28" s="12"/>
      <c r="H28" s="13"/>
      <c r="I28" s="14"/>
      <c r="J28" s="12"/>
      <c r="K28" s="12"/>
      <c r="L28" s="15"/>
      <c r="M28" s="14"/>
      <c r="N28" s="12"/>
      <c r="O28" s="12"/>
      <c r="P28" s="15"/>
      <c r="Q28" s="14"/>
      <c r="R28" s="12"/>
      <c r="S28" s="12"/>
      <c r="T28" s="15"/>
      <c r="U28" s="14"/>
      <c r="V28" s="12"/>
      <c r="W28" s="12"/>
      <c r="X28" s="15">
        <v>1</v>
      </c>
      <c r="Y28" s="14"/>
      <c r="Z28" s="12"/>
      <c r="AA28" s="12"/>
      <c r="AB28" s="15">
        <v>1</v>
      </c>
      <c r="AC28" s="14"/>
      <c r="AD28" s="12"/>
      <c r="AE28" s="12"/>
      <c r="AF28" s="15">
        <v>1</v>
      </c>
      <c r="AG28" s="14"/>
      <c r="AH28" s="12"/>
      <c r="AI28" s="12"/>
      <c r="AJ28" s="15">
        <v>1</v>
      </c>
      <c r="AK28" s="14"/>
      <c r="AL28" s="12"/>
      <c r="AM28" s="12"/>
      <c r="AN28" s="15">
        <v>1</v>
      </c>
      <c r="AO28" s="14"/>
      <c r="AP28" s="12"/>
      <c r="AQ28" s="12"/>
      <c r="AR28" s="15">
        <v>1</v>
      </c>
      <c r="AS28" s="14"/>
      <c r="AT28" s="12"/>
      <c r="AU28" s="12"/>
      <c r="AV28" s="15">
        <v>1</v>
      </c>
      <c r="AW28" s="14"/>
      <c r="AX28" s="12"/>
      <c r="AY28" s="12"/>
      <c r="AZ28" s="15">
        <v>1</v>
      </c>
      <c r="BA28" s="18">
        <f t="shared" si="0"/>
        <v>8</v>
      </c>
      <c r="BB28" s="62">
        <f>+BA29*100/BA28</f>
        <v>100</v>
      </c>
    </row>
    <row r="29" spans="1:54" ht="23.25" customHeight="1" x14ac:dyDescent="0.2">
      <c r="A29" s="66"/>
      <c r="B29" s="69"/>
      <c r="C29" s="64"/>
      <c r="D29" s="3" t="s">
        <v>15</v>
      </c>
      <c r="E29" s="21"/>
      <c r="F29" s="16"/>
      <c r="G29" s="12"/>
      <c r="H29" s="20"/>
      <c r="I29" s="21"/>
      <c r="J29" s="16"/>
      <c r="K29" s="16"/>
      <c r="L29" s="17"/>
      <c r="M29" s="21"/>
      <c r="N29" s="16"/>
      <c r="O29" s="16"/>
      <c r="P29" s="17"/>
      <c r="Q29" s="21"/>
      <c r="R29" s="16"/>
      <c r="S29" s="16"/>
      <c r="T29" s="17"/>
      <c r="U29" s="21"/>
      <c r="V29" s="16"/>
      <c r="W29" s="16"/>
      <c r="X29" s="17">
        <v>1</v>
      </c>
      <c r="Y29" s="21"/>
      <c r="Z29" s="16"/>
      <c r="AA29" s="16"/>
      <c r="AB29" s="17">
        <v>1</v>
      </c>
      <c r="AC29" s="21"/>
      <c r="AD29" s="16"/>
      <c r="AE29" s="16"/>
      <c r="AF29" s="17">
        <v>1</v>
      </c>
      <c r="AG29" s="21"/>
      <c r="AH29" s="22"/>
      <c r="AI29" s="22"/>
      <c r="AJ29" s="58">
        <v>1</v>
      </c>
      <c r="AK29" s="23"/>
      <c r="AL29" s="22"/>
      <c r="AM29" s="22"/>
      <c r="AN29" s="59">
        <v>1</v>
      </c>
      <c r="AO29" s="23"/>
      <c r="AP29" s="22"/>
      <c r="AQ29" s="22"/>
      <c r="AR29" s="24">
        <v>1</v>
      </c>
      <c r="AS29" s="23"/>
      <c r="AT29" s="22"/>
      <c r="AU29" s="22"/>
      <c r="AV29" s="24">
        <v>1</v>
      </c>
      <c r="AW29" s="23"/>
      <c r="AX29" s="22"/>
      <c r="AY29" s="22"/>
      <c r="AZ29" s="24">
        <v>1</v>
      </c>
      <c r="BA29" s="18">
        <f t="shared" si="0"/>
        <v>8</v>
      </c>
      <c r="BB29" s="62"/>
    </row>
    <row r="30" spans="1:54" ht="36.75" customHeight="1" x14ac:dyDescent="0.2">
      <c r="A30" s="66" t="s">
        <v>63</v>
      </c>
      <c r="B30" s="65" t="s">
        <v>84</v>
      </c>
      <c r="C30" s="64" t="s">
        <v>66</v>
      </c>
      <c r="D30" s="3" t="s">
        <v>17</v>
      </c>
      <c r="E30" s="25"/>
      <c r="F30" s="12"/>
      <c r="G30" s="12"/>
      <c r="H30" s="13"/>
      <c r="I30" s="14"/>
      <c r="J30" s="26"/>
      <c r="K30" s="26"/>
      <c r="L30" s="27"/>
      <c r="M30" s="14"/>
      <c r="N30" s="26"/>
      <c r="O30" s="26"/>
      <c r="P30" s="27"/>
      <c r="Q30" s="25"/>
      <c r="R30" s="26"/>
      <c r="S30" s="26"/>
      <c r="T30" s="27"/>
      <c r="U30" s="25"/>
      <c r="V30" s="26"/>
      <c r="W30" s="26"/>
      <c r="X30" s="27">
        <v>1</v>
      </c>
      <c r="Y30" s="25"/>
      <c r="Z30" s="26"/>
      <c r="AA30" s="26"/>
      <c r="AB30" s="27"/>
      <c r="AC30" s="25"/>
      <c r="AD30" s="26"/>
      <c r="AE30" s="26"/>
      <c r="AF30" s="27"/>
      <c r="AG30" s="25"/>
      <c r="AH30" s="26"/>
      <c r="AI30" s="26"/>
      <c r="AJ30" s="27"/>
      <c r="AK30" s="25"/>
      <c r="AL30" s="26"/>
      <c r="AM30" s="26"/>
      <c r="AN30" s="27"/>
      <c r="AO30" s="25"/>
      <c r="AP30" s="26"/>
      <c r="AQ30" s="26"/>
      <c r="AR30" s="27"/>
      <c r="AS30" s="25"/>
      <c r="AT30" s="26"/>
      <c r="AU30" s="26"/>
      <c r="AV30" s="27"/>
      <c r="AW30" s="25"/>
      <c r="AX30" s="26"/>
      <c r="AY30" s="26"/>
      <c r="AZ30" s="27"/>
      <c r="BA30" s="4">
        <f t="shared" si="0"/>
        <v>1</v>
      </c>
      <c r="BB30" s="62">
        <f>+BA31*100/BA30</f>
        <v>100</v>
      </c>
    </row>
    <row r="31" spans="1:54" ht="36.75" customHeight="1" x14ac:dyDescent="0.2">
      <c r="A31" s="66"/>
      <c r="B31" s="65"/>
      <c r="C31" s="64"/>
      <c r="D31" s="3" t="s">
        <v>15</v>
      </c>
      <c r="E31" s="25"/>
      <c r="F31" s="12"/>
      <c r="G31" s="16"/>
      <c r="H31" s="13"/>
      <c r="I31" s="14"/>
      <c r="J31" s="26"/>
      <c r="K31" s="26"/>
      <c r="L31" s="27"/>
      <c r="M31" s="21"/>
      <c r="N31" s="26"/>
      <c r="O31" s="26"/>
      <c r="P31" s="27"/>
      <c r="Q31" s="25"/>
      <c r="R31" s="26"/>
      <c r="S31" s="26"/>
      <c r="T31" s="27"/>
      <c r="U31" s="25"/>
      <c r="V31" s="26"/>
      <c r="W31" s="26"/>
      <c r="X31" s="27">
        <v>1</v>
      </c>
      <c r="Y31" s="25"/>
      <c r="Z31" s="26"/>
      <c r="AA31" s="26"/>
      <c r="AB31" s="27"/>
      <c r="AC31" s="25"/>
      <c r="AD31" s="26"/>
      <c r="AE31" s="26"/>
      <c r="AF31" s="27"/>
      <c r="AG31" s="25"/>
      <c r="AH31" s="26"/>
      <c r="AI31" s="26"/>
      <c r="AJ31" s="27"/>
      <c r="AK31" s="25"/>
      <c r="AL31" s="26"/>
      <c r="AM31" s="26"/>
      <c r="AN31" s="27"/>
      <c r="AO31" s="25"/>
      <c r="AP31" s="26"/>
      <c r="AQ31" s="26"/>
      <c r="AR31" s="27"/>
      <c r="AS31" s="25"/>
      <c r="AT31" s="26"/>
      <c r="AU31" s="26"/>
      <c r="AV31" s="27"/>
      <c r="AW31" s="25"/>
      <c r="AX31" s="26"/>
      <c r="AY31" s="26"/>
      <c r="AZ31" s="27"/>
      <c r="BA31" s="4">
        <f t="shared" si="0"/>
        <v>1</v>
      </c>
      <c r="BB31" s="62"/>
    </row>
    <row r="32" spans="1:54" ht="21" customHeight="1" x14ac:dyDescent="0.2">
      <c r="A32" s="66" t="s">
        <v>33</v>
      </c>
      <c r="B32" s="69" t="s">
        <v>84</v>
      </c>
      <c r="C32" s="64" t="s">
        <v>34</v>
      </c>
      <c r="D32" s="3" t="s">
        <v>20</v>
      </c>
      <c r="E32" s="14"/>
      <c r="F32" s="12"/>
      <c r="G32" s="12"/>
      <c r="H32" s="13"/>
      <c r="I32" s="14"/>
      <c r="J32" s="12"/>
      <c r="K32" s="12"/>
      <c r="L32" s="15"/>
      <c r="M32" s="14"/>
      <c r="N32" s="12"/>
      <c r="O32" s="12"/>
      <c r="P32" s="15"/>
      <c r="Q32" s="14"/>
      <c r="R32" s="12"/>
      <c r="S32" s="12"/>
      <c r="T32" s="15"/>
      <c r="U32" s="14"/>
      <c r="V32" s="12"/>
      <c r="W32" s="12"/>
      <c r="X32" s="15"/>
      <c r="Y32" s="14"/>
      <c r="Z32" s="12"/>
      <c r="AA32" s="12"/>
      <c r="AB32" s="15">
        <v>1</v>
      </c>
      <c r="AC32" s="14"/>
      <c r="AD32" s="12"/>
      <c r="AE32" s="12"/>
      <c r="AF32" s="15"/>
      <c r="AG32" s="14"/>
      <c r="AH32" s="12"/>
      <c r="AI32" s="12"/>
      <c r="AJ32" s="15"/>
      <c r="AK32" s="14"/>
      <c r="AL32" s="12"/>
      <c r="AM32" s="12"/>
      <c r="AN32" s="15"/>
      <c r="AO32" s="14"/>
      <c r="AP32" s="12"/>
      <c r="AQ32" s="12"/>
      <c r="AR32" s="15"/>
      <c r="AS32" s="14"/>
      <c r="AT32" s="12"/>
      <c r="AU32" s="12"/>
      <c r="AV32" s="15"/>
      <c r="AW32" s="14"/>
      <c r="AX32" s="12"/>
      <c r="AY32" s="12"/>
      <c r="AZ32" s="15"/>
      <c r="BA32" s="18">
        <f t="shared" si="0"/>
        <v>1</v>
      </c>
      <c r="BB32" s="62">
        <f>+BA33*100/BA32</f>
        <v>100</v>
      </c>
    </row>
    <row r="33" spans="1:54" ht="23.25" customHeight="1" x14ac:dyDescent="0.2">
      <c r="A33" s="66"/>
      <c r="B33" s="69"/>
      <c r="C33" s="64"/>
      <c r="D33" s="3" t="s">
        <v>15</v>
      </c>
      <c r="E33" s="21"/>
      <c r="F33" s="16"/>
      <c r="G33" s="12"/>
      <c r="H33" s="20"/>
      <c r="I33" s="21"/>
      <c r="J33" s="16"/>
      <c r="K33" s="16"/>
      <c r="L33" s="17"/>
      <c r="M33" s="21"/>
      <c r="N33" s="16"/>
      <c r="O33" s="16"/>
      <c r="P33" s="17"/>
      <c r="Q33" s="21"/>
      <c r="R33" s="16"/>
      <c r="S33" s="16"/>
      <c r="T33" s="17"/>
      <c r="U33" s="21"/>
      <c r="V33" s="16"/>
      <c r="W33" s="16"/>
      <c r="X33" s="17"/>
      <c r="Y33" s="21"/>
      <c r="Z33" s="16"/>
      <c r="AA33" s="16"/>
      <c r="AB33" s="17">
        <v>1</v>
      </c>
      <c r="AC33" s="21"/>
      <c r="AD33" s="16"/>
      <c r="AE33" s="16"/>
      <c r="AF33" s="17"/>
      <c r="AG33" s="21"/>
      <c r="AH33" s="22"/>
      <c r="AI33" s="22"/>
      <c r="AJ33" s="24"/>
      <c r="AK33" s="23"/>
      <c r="AL33" s="22"/>
      <c r="AM33" s="22"/>
      <c r="AN33" s="24"/>
      <c r="AO33" s="23"/>
      <c r="AP33" s="22"/>
      <c r="AQ33" s="22"/>
      <c r="AR33" s="24"/>
      <c r="AS33" s="23"/>
      <c r="AT33" s="22"/>
      <c r="AU33" s="22"/>
      <c r="AV33" s="24"/>
      <c r="AW33" s="23"/>
      <c r="AX33" s="22"/>
      <c r="AY33" s="22"/>
      <c r="AZ33" s="24"/>
      <c r="BA33" s="18">
        <f t="shared" si="0"/>
        <v>1</v>
      </c>
      <c r="BB33" s="62"/>
    </row>
    <row r="34" spans="1:54" ht="21" customHeight="1" x14ac:dyDescent="0.2">
      <c r="A34" s="66" t="s">
        <v>35</v>
      </c>
      <c r="B34" s="69" t="s">
        <v>16</v>
      </c>
      <c r="C34" s="64" t="s">
        <v>21</v>
      </c>
      <c r="D34" s="3" t="s">
        <v>20</v>
      </c>
      <c r="E34" s="14"/>
      <c r="F34" s="12"/>
      <c r="G34" s="12"/>
      <c r="H34" s="13"/>
      <c r="I34" s="14"/>
      <c r="J34" s="12"/>
      <c r="K34" s="12"/>
      <c r="L34" s="15"/>
      <c r="M34" s="14"/>
      <c r="N34" s="12"/>
      <c r="O34" s="12"/>
      <c r="P34" s="15"/>
      <c r="Q34" s="14"/>
      <c r="R34" s="12"/>
      <c r="S34" s="12"/>
      <c r="T34" s="15"/>
      <c r="U34" s="14"/>
      <c r="V34" s="12"/>
      <c r="W34" s="12"/>
      <c r="X34" s="15">
        <v>1</v>
      </c>
      <c r="Y34" s="14"/>
      <c r="Z34" s="12"/>
      <c r="AA34" s="12"/>
      <c r="AB34" s="15"/>
      <c r="AC34" s="14"/>
      <c r="AD34" s="12"/>
      <c r="AE34" s="12"/>
      <c r="AF34" s="15"/>
      <c r="AG34" s="14"/>
      <c r="AH34" s="12"/>
      <c r="AI34" s="12">
        <v>1</v>
      </c>
      <c r="AJ34" s="15"/>
      <c r="AK34" s="14"/>
      <c r="AL34" s="12"/>
      <c r="AM34" s="12"/>
      <c r="AN34" s="15"/>
      <c r="AO34" s="14"/>
      <c r="AP34" s="12"/>
      <c r="AQ34" s="12"/>
      <c r="AR34" s="15"/>
      <c r="AS34" s="14"/>
      <c r="AT34" s="12"/>
      <c r="AU34" s="12"/>
      <c r="AV34" s="15"/>
      <c r="AW34" s="14"/>
      <c r="AX34" s="12"/>
      <c r="AY34" s="12"/>
      <c r="AZ34" s="15"/>
      <c r="BA34" s="18">
        <f>SUM(E34:AZ34)</f>
        <v>2</v>
      </c>
      <c r="BB34" s="62">
        <f>+BA35*100/BA34</f>
        <v>100</v>
      </c>
    </row>
    <row r="35" spans="1:54" ht="23.25" customHeight="1" x14ac:dyDescent="0.2">
      <c r="A35" s="66"/>
      <c r="B35" s="69"/>
      <c r="C35" s="64"/>
      <c r="D35" s="3" t="s">
        <v>15</v>
      </c>
      <c r="E35" s="21"/>
      <c r="F35" s="16"/>
      <c r="G35" s="12"/>
      <c r="H35" s="20"/>
      <c r="I35" s="21"/>
      <c r="J35" s="16"/>
      <c r="K35" s="16"/>
      <c r="L35" s="17"/>
      <c r="M35" s="21"/>
      <c r="N35" s="16"/>
      <c r="O35" s="16"/>
      <c r="P35" s="17"/>
      <c r="Q35" s="21"/>
      <c r="R35" s="16"/>
      <c r="S35" s="16"/>
      <c r="T35" s="17"/>
      <c r="U35" s="21"/>
      <c r="V35" s="16"/>
      <c r="W35" s="16"/>
      <c r="X35" s="17">
        <v>1</v>
      </c>
      <c r="Y35" s="21"/>
      <c r="Z35" s="16"/>
      <c r="AA35" s="16"/>
      <c r="AB35" s="17"/>
      <c r="AC35" s="21"/>
      <c r="AD35" s="16"/>
      <c r="AE35" s="16"/>
      <c r="AF35" s="17"/>
      <c r="AG35" s="21"/>
      <c r="AH35" s="22"/>
      <c r="AI35" s="22"/>
      <c r="AJ35" s="24"/>
      <c r="AK35" s="23"/>
      <c r="AL35" s="22">
        <v>1</v>
      </c>
      <c r="AM35" s="22"/>
      <c r="AN35" s="24"/>
      <c r="AO35" s="23"/>
      <c r="AP35" s="22"/>
      <c r="AQ35" s="22"/>
      <c r="AR35" s="24"/>
      <c r="AS35" s="23"/>
      <c r="AT35" s="22"/>
      <c r="AU35" s="22"/>
      <c r="AV35" s="24"/>
      <c r="AW35" s="23"/>
      <c r="AX35" s="22"/>
      <c r="AY35" s="22"/>
      <c r="AZ35" s="24"/>
      <c r="BA35" s="18">
        <f>SUM(E35:AZ35)</f>
        <v>2</v>
      </c>
      <c r="BB35" s="62"/>
    </row>
    <row r="36" spans="1:54" ht="21" customHeight="1" x14ac:dyDescent="0.2">
      <c r="A36" s="66" t="s">
        <v>57</v>
      </c>
      <c r="B36" s="69" t="s">
        <v>85</v>
      </c>
      <c r="C36" s="64" t="s">
        <v>67</v>
      </c>
      <c r="D36" s="3" t="s">
        <v>20</v>
      </c>
      <c r="E36" s="14"/>
      <c r="F36" s="12"/>
      <c r="G36" s="12"/>
      <c r="H36" s="13"/>
      <c r="I36" s="14"/>
      <c r="J36" s="12"/>
      <c r="K36" s="12"/>
      <c r="L36" s="15"/>
      <c r="M36" s="14"/>
      <c r="N36" s="12"/>
      <c r="O36" s="12"/>
      <c r="P36" s="15"/>
      <c r="Q36" s="14"/>
      <c r="R36" s="12"/>
      <c r="S36" s="12"/>
      <c r="T36" s="15"/>
      <c r="U36" s="14"/>
      <c r="V36" s="12"/>
      <c r="W36" s="12"/>
      <c r="X36" s="15">
        <v>1</v>
      </c>
      <c r="Y36" s="14"/>
      <c r="Z36" s="12"/>
      <c r="AA36" s="12"/>
      <c r="AB36" s="15"/>
      <c r="AC36" s="14"/>
      <c r="AD36" s="2"/>
      <c r="AE36" s="12"/>
      <c r="AF36" s="15"/>
      <c r="AG36" s="14"/>
      <c r="AH36" s="12"/>
      <c r="AI36" s="12"/>
      <c r="AJ36" s="15">
        <v>1</v>
      </c>
      <c r="AK36" s="14"/>
      <c r="AL36" s="12"/>
      <c r="AM36" s="12"/>
      <c r="AN36" s="15"/>
      <c r="AO36" s="14"/>
      <c r="AP36" s="12"/>
      <c r="AQ36" s="12"/>
      <c r="AR36" s="15"/>
      <c r="AS36" s="14"/>
      <c r="AT36" s="12"/>
      <c r="AU36" s="12"/>
      <c r="AV36" s="15">
        <v>1</v>
      </c>
      <c r="AW36" s="14"/>
      <c r="AX36" s="12"/>
      <c r="AY36" s="12"/>
      <c r="AZ36" s="15"/>
      <c r="BA36" s="18">
        <f t="shared" si="0"/>
        <v>3</v>
      </c>
      <c r="BB36" s="62">
        <f>+BA37*100/BA36</f>
        <v>133.33333333333334</v>
      </c>
    </row>
    <row r="37" spans="1:54" ht="23.25" customHeight="1" x14ac:dyDescent="0.2">
      <c r="A37" s="66"/>
      <c r="B37" s="69"/>
      <c r="C37" s="64"/>
      <c r="D37" s="3" t="s">
        <v>15</v>
      </c>
      <c r="E37" s="21"/>
      <c r="F37" s="16"/>
      <c r="G37" s="12"/>
      <c r="H37" s="20"/>
      <c r="I37" s="21"/>
      <c r="J37" s="16"/>
      <c r="K37" s="16"/>
      <c r="L37" s="17"/>
      <c r="M37" s="21"/>
      <c r="N37" s="16"/>
      <c r="O37" s="16"/>
      <c r="P37" s="17"/>
      <c r="Q37" s="21"/>
      <c r="R37" s="16"/>
      <c r="S37" s="16"/>
      <c r="T37" s="17"/>
      <c r="U37" s="21"/>
      <c r="V37" s="16"/>
      <c r="W37" s="16"/>
      <c r="X37" s="17">
        <v>1</v>
      </c>
      <c r="Y37" s="21"/>
      <c r="Z37" s="16"/>
      <c r="AA37" s="16"/>
      <c r="AB37" s="17"/>
      <c r="AC37" s="21"/>
      <c r="AD37" s="16"/>
      <c r="AE37" s="16"/>
      <c r="AF37" s="17"/>
      <c r="AG37" s="21"/>
      <c r="AH37" s="22"/>
      <c r="AI37" s="22"/>
      <c r="AJ37" s="24">
        <v>1</v>
      </c>
      <c r="AK37" s="23"/>
      <c r="AL37" s="22"/>
      <c r="AM37" s="22"/>
      <c r="AN37" s="24"/>
      <c r="AO37" s="23"/>
      <c r="AP37" s="22"/>
      <c r="AQ37" s="22"/>
      <c r="AR37" s="24">
        <v>1</v>
      </c>
      <c r="AS37" s="23"/>
      <c r="AT37" s="22"/>
      <c r="AU37" s="22">
        <v>1</v>
      </c>
      <c r="AV37" s="24"/>
      <c r="AW37" s="23"/>
      <c r="AX37" s="22"/>
      <c r="AY37" s="22"/>
      <c r="AZ37" s="24"/>
      <c r="BA37" s="18">
        <f t="shared" si="0"/>
        <v>4</v>
      </c>
      <c r="BB37" s="62"/>
    </row>
    <row r="38" spans="1:54" ht="21" customHeight="1" x14ac:dyDescent="0.2">
      <c r="A38" s="66" t="s">
        <v>86</v>
      </c>
      <c r="B38" s="69" t="s">
        <v>16</v>
      </c>
      <c r="C38" s="64" t="s">
        <v>72</v>
      </c>
      <c r="D38" s="3" t="s">
        <v>20</v>
      </c>
      <c r="E38" s="14"/>
      <c r="F38" s="12"/>
      <c r="G38" s="12"/>
      <c r="H38" s="13"/>
      <c r="I38" s="14"/>
      <c r="J38" s="12"/>
      <c r="K38" s="12"/>
      <c r="L38" s="15"/>
      <c r="M38" s="14"/>
      <c r="N38" s="12"/>
      <c r="O38" s="12"/>
      <c r="P38" s="15"/>
      <c r="Q38" s="14"/>
      <c r="R38" s="12"/>
      <c r="S38" s="12"/>
      <c r="T38" s="15"/>
      <c r="U38" s="14"/>
      <c r="V38" s="16"/>
      <c r="W38" s="12"/>
      <c r="X38" s="15"/>
      <c r="Y38" s="14">
        <v>1</v>
      </c>
      <c r="Z38" s="12"/>
      <c r="AA38" s="12"/>
      <c r="AB38" s="15"/>
      <c r="AC38" s="14"/>
      <c r="AD38" s="12"/>
      <c r="AE38" s="12"/>
      <c r="AF38" s="15"/>
      <c r="AG38" s="14"/>
      <c r="AH38" s="12"/>
      <c r="AI38" s="12"/>
      <c r="AJ38" s="15"/>
      <c r="AK38" s="14"/>
      <c r="AL38" s="12"/>
      <c r="AM38" s="12"/>
      <c r="AN38" s="15"/>
      <c r="AO38" s="14"/>
      <c r="AP38" s="12"/>
      <c r="AQ38" s="12"/>
      <c r="AR38" s="15"/>
      <c r="AS38" s="14">
        <v>1</v>
      </c>
      <c r="AT38" s="12"/>
      <c r="AU38" s="12"/>
      <c r="AV38" s="15"/>
      <c r="AW38" s="14"/>
      <c r="AX38" s="12"/>
      <c r="AY38" s="12"/>
      <c r="AZ38" s="15"/>
      <c r="BA38" s="18">
        <f t="shared" si="0"/>
        <v>2</v>
      </c>
      <c r="BB38" s="62">
        <f>+BA39*100/BA38</f>
        <v>100</v>
      </c>
    </row>
    <row r="39" spans="1:54" ht="23.25" customHeight="1" x14ac:dyDescent="0.2">
      <c r="A39" s="66"/>
      <c r="B39" s="69"/>
      <c r="C39" s="64"/>
      <c r="D39" s="3" t="s">
        <v>15</v>
      </c>
      <c r="E39" s="21"/>
      <c r="F39" s="16"/>
      <c r="G39" s="12"/>
      <c r="H39" s="20"/>
      <c r="I39" s="21"/>
      <c r="J39" s="16"/>
      <c r="K39" s="16"/>
      <c r="L39" s="17"/>
      <c r="M39" s="21"/>
      <c r="N39" s="16"/>
      <c r="O39" s="16"/>
      <c r="P39" s="17"/>
      <c r="Q39" s="21"/>
      <c r="R39" s="16"/>
      <c r="S39" s="16"/>
      <c r="T39" s="17"/>
      <c r="U39" s="21"/>
      <c r="V39" s="16"/>
      <c r="W39" s="16"/>
      <c r="X39" s="17"/>
      <c r="Y39" s="21">
        <v>1</v>
      </c>
      <c r="Z39" s="16"/>
      <c r="AA39" s="16"/>
      <c r="AB39" s="17"/>
      <c r="AC39" s="21"/>
      <c r="AD39" s="16"/>
      <c r="AE39" s="16"/>
      <c r="AF39" s="17"/>
      <c r="AG39" s="21"/>
      <c r="AH39" s="22"/>
      <c r="AI39" s="22"/>
      <c r="AJ39" s="24"/>
      <c r="AK39" s="23"/>
      <c r="AL39" s="22"/>
      <c r="AM39" s="22"/>
      <c r="AN39" s="24"/>
      <c r="AO39" s="23"/>
      <c r="AP39" s="22"/>
      <c r="AQ39" s="22"/>
      <c r="AR39" s="24"/>
      <c r="AS39" s="23">
        <v>1</v>
      </c>
      <c r="AT39" s="22"/>
      <c r="AU39" s="22"/>
      <c r="AV39" s="24"/>
      <c r="AW39" s="23"/>
      <c r="AX39" s="22"/>
      <c r="AY39" s="22"/>
      <c r="AZ39" s="24"/>
      <c r="BA39" s="18">
        <f t="shared" si="0"/>
        <v>2</v>
      </c>
      <c r="BB39" s="62"/>
    </row>
    <row r="40" spans="1:54" ht="21" customHeight="1" x14ac:dyDescent="0.2">
      <c r="A40" s="66" t="s">
        <v>87</v>
      </c>
      <c r="B40" s="69" t="s">
        <v>19</v>
      </c>
      <c r="C40" s="64" t="s">
        <v>88</v>
      </c>
      <c r="D40" s="3" t="s">
        <v>20</v>
      </c>
      <c r="E40" s="14"/>
      <c r="F40" s="12"/>
      <c r="G40" s="12"/>
      <c r="H40" s="13"/>
      <c r="I40" s="14"/>
      <c r="J40" s="12"/>
      <c r="K40" s="12"/>
      <c r="L40" s="15"/>
      <c r="M40" s="14"/>
      <c r="N40" s="12"/>
      <c r="O40" s="12"/>
      <c r="P40" s="15"/>
      <c r="Q40" s="14"/>
      <c r="R40" s="12"/>
      <c r="S40" s="12"/>
      <c r="T40" s="15"/>
      <c r="U40" s="14"/>
      <c r="V40" s="16"/>
      <c r="W40" s="12"/>
      <c r="X40" s="15"/>
      <c r="Y40" s="14"/>
      <c r="Z40" s="12"/>
      <c r="AA40" s="12"/>
      <c r="AB40" s="15"/>
      <c r="AC40" s="14"/>
      <c r="AD40" s="12">
        <v>1</v>
      </c>
      <c r="AE40" s="12"/>
      <c r="AF40" s="15"/>
      <c r="AG40" s="14"/>
      <c r="AH40" s="12"/>
      <c r="AI40" s="12"/>
      <c r="AJ40" s="15"/>
      <c r="AK40" s="14"/>
      <c r="AL40" s="12"/>
      <c r="AM40" s="12"/>
      <c r="AN40" s="15"/>
      <c r="AO40" s="14"/>
      <c r="AP40" s="12"/>
      <c r="AQ40" s="12"/>
      <c r="AR40" s="15"/>
      <c r="AS40" s="14"/>
      <c r="AT40" s="12"/>
      <c r="AU40" s="12"/>
      <c r="AV40" s="15"/>
      <c r="AW40" s="14"/>
      <c r="AX40" s="12"/>
      <c r="AY40" s="12"/>
      <c r="AZ40" s="15"/>
      <c r="BA40" s="18">
        <f t="shared" si="0"/>
        <v>1</v>
      </c>
      <c r="BB40" s="62">
        <f>+BA41*100/BA40</f>
        <v>100</v>
      </c>
    </row>
    <row r="41" spans="1:54" ht="23.25" customHeight="1" x14ac:dyDescent="0.2">
      <c r="A41" s="66"/>
      <c r="B41" s="69"/>
      <c r="C41" s="64"/>
      <c r="D41" s="3" t="s">
        <v>15</v>
      </c>
      <c r="E41" s="21"/>
      <c r="F41" s="16"/>
      <c r="G41" s="12"/>
      <c r="H41" s="20"/>
      <c r="I41" s="21"/>
      <c r="J41" s="16"/>
      <c r="K41" s="16"/>
      <c r="L41" s="17"/>
      <c r="M41" s="21"/>
      <c r="N41" s="16"/>
      <c r="O41" s="16"/>
      <c r="P41" s="17"/>
      <c r="Q41" s="21"/>
      <c r="R41" s="16"/>
      <c r="S41" s="16"/>
      <c r="T41" s="17"/>
      <c r="U41" s="21"/>
      <c r="V41" s="16"/>
      <c r="W41" s="16"/>
      <c r="X41" s="17"/>
      <c r="Y41" s="21"/>
      <c r="Z41" s="16"/>
      <c r="AA41" s="16"/>
      <c r="AB41" s="17"/>
      <c r="AC41" s="21"/>
      <c r="AD41" s="16">
        <v>1</v>
      </c>
      <c r="AE41" s="16"/>
      <c r="AF41" s="17"/>
      <c r="AG41" s="21"/>
      <c r="AH41" s="22"/>
      <c r="AI41" s="22"/>
      <c r="AJ41" s="24"/>
      <c r="AK41" s="23"/>
      <c r="AL41" s="22"/>
      <c r="AM41" s="22"/>
      <c r="AN41" s="24"/>
      <c r="AO41" s="23"/>
      <c r="AP41" s="22"/>
      <c r="AQ41" s="22"/>
      <c r="AR41" s="24"/>
      <c r="AS41" s="23"/>
      <c r="AT41" s="22"/>
      <c r="AU41" s="22"/>
      <c r="AV41" s="24"/>
      <c r="AW41" s="23"/>
      <c r="AX41" s="22"/>
      <c r="AY41" s="22"/>
      <c r="AZ41" s="24"/>
      <c r="BA41" s="18">
        <f t="shared" si="0"/>
        <v>1</v>
      </c>
      <c r="BB41" s="62"/>
    </row>
    <row r="42" spans="1:54" ht="26.25" customHeight="1" x14ac:dyDescent="0.2">
      <c r="A42" s="66" t="s">
        <v>36</v>
      </c>
      <c r="B42" s="70" t="s">
        <v>84</v>
      </c>
      <c r="C42" s="70" t="s">
        <v>22</v>
      </c>
      <c r="D42" s="3" t="s">
        <v>17</v>
      </c>
      <c r="E42" s="21"/>
      <c r="F42" s="12"/>
      <c r="G42" s="16"/>
      <c r="H42" s="20"/>
      <c r="I42" s="21"/>
      <c r="J42" s="16"/>
      <c r="K42" s="16"/>
      <c r="L42" s="17"/>
      <c r="M42" s="21"/>
      <c r="N42" s="16"/>
      <c r="O42" s="16"/>
      <c r="P42" s="17"/>
      <c r="Q42" s="21"/>
      <c r="R42" s="16"/>
      <c r="S42" s="16"/>
      <c r="T42" s="17"/>
      <c r="U42" s="21"/>
      <c r="V42" s="16"/>
      <c r="W42" s="16"/>
      <c r="X42" s="17"/>
      <c r="Y42" s="21">
        <v>1</v>
      </c>
      <c r="Z42" s="16"/>
      <c r="AA42" s="16"/>
      <c r="AB42" s="17"/>
      <c r="AC42" s="21"/>
      <c r="AD42" s="16"/>
      <c r="AE42" s="16"/>
      <c r="AF42" s="17"/>
      <c r="AG42" s="21"/>
      <c r="AH42" s="16"/>
      <c r="AI42" s="16"/>
      <c r="AJ42" s="17"/>
      <c r="AK42" s="21"/>
      <c r="AL42" s="16"/>
      <c r="AM42" s="16"/>
      <c r="AN42" s="17"/>
      <c r="AO42" s="21"/>
      <c r="AP42" s="16"/>
      <c r="AQ42" s="16"/>
      <c r="AR42" s="17"/>
      <c r="AS42" s="21"/>
      <c r="AT42" s="12"/>
      <c r="AU42" s="16"/>
      <c r="AV42" s="17"/>
      <c r="AW42" s="21"/>
      <c r="AX42" s="16"/>
      <c r="AY42" s="12"/>
      <c r="AZ42" s="17"/>
      <c r="BA42" s="18">
        <f t="shared" si="0"/>
        <v>1</v>
      </c>
      <c r="BB42" s="62">
        <f>+BA43*100/BA42</f>
        <v>100</v>
      </c>
    </row>
    <row r="43" spans="1:54" ht="26.25" customHeight="1" x14ac:dyDescent="0.2">
      <c r="A43" s="66"/>
      <c r="B43" s="70"/>
      <c r="C43" s="70"/>
      <c r="D43" s="3" t="s">
        <v>15</v>
      </c>
      <c r="E43" s="21"/>
      <c r="F43" s="12"/>
      <c r="G43" s="16"/>
      <c r="H43" s="20"/>
      <c r="I43" s="21"/>
      <c r="J43" s="16"/>
      <c r="K43" s="16"/>
      <c r="L43" s="17"/>
      <c r="M43" s="21"/>
      <c r="N43" s="16"/>
      <c r="O43" s="16"/>
      <c r="P43" s="17"/>
      <c r="Q43" s="21"/>
      <c r="R43" s="16"/>
      <c r="S43" s="16"/>
      <c r="T43" s="17"/>
      <c r="U43" s="21"/>
      <c r="V43" s="16"/>
      <c r="W43" s="16"/>
      <c r="X43" s="17"/>
      <c r="Y43" s="21">
        <v>1</v>
      </c>
      <c r="Z43" s="16"/>
      <c r="AA43" s="16"/>
      <c r="AB43" s="17"/>
      <c r="AC43" s="21"/>
      <c r="AD43" s="16"/>
      <c r="AE43" s="16"/>
      <c r="AF43" s="17"/>
      <c r="AG43" s="21"/>
      <c r="AH43" s="16"/>
      <c r="AI43" s="16"/>
      <c r="AJ43" s="17"/>
      <c r="AK43" s="21"/>
      <c r="AL43" s="16"/>
      <c r="AM43" s="16"/>
      <c r="AN43" s="17"/>
      <c r="AO43" s="21"/>
      <c r="AP43" s="16"/>
      <c r="AQ43" s="16"/>
      <c r="AR43" s="17"/>
      <c r="AS43" s="21"/>
      <c r="AT43" s="12"/>
      <c r="AU43" s="16"/>
      <c r="AV43" s="17"/>
      <c r="AW43" s="21"/>
      <c r="AX43" s="16"/>
      <c r="AY43" s="12"/>
      <c r="AZ43" s="17"/>
      <c r="BA43" s="18">
        <f t="shared" si="0"/>
        <v>1</v>
      </c>
      <c r="BB43" s="62"/>
    </row>
    <row r="44" spans="1:54" ht="29.25" customHeight="1" x14ac:dyDescent="0.2">
      <c r="A44" s="63" t="s">
        <v>89</v>
      </c>
      <c r="B44" s="70" t="s">
        <v>90</v>
      </c>
      <c r="C44" s="70" t="s">
        <v>91</v>
      </c>
      <c r="D44" s="3" t="s">
        <v>17</v>
      </c>
      <c r="E44" s="21"/>
      <c r="F44" s="12"/>
      <c r="G44" s="16"/>
      <c r="H44" s="20"/>
      <c r="I44" s="21"/>
      <c r="J44" s="16"/>
      <c r="K44" s="26"/>
      <c r="L44" s="17"/>
      <c r="M44" s="21"/>
      <c r="N44" s="16"/>
      <c r="O44" s="16"/>
      <c r="P44" s="17"/>
      <c r="Q44" s="21"/>
      <c r="R44" s="16"/>
      <c r="S44" s="16"/>
      <c r="T44" s="17"/>
      <c r="U44" s="21"/>
      <c r="V44" s="16"/>
      <c r="W44" s="16"/>
      <c r="X44" s="17"/>
      <c r="Y44" s="21"/>
      <c r="Z44" s="16"/>
      <c r="AA44" s="16"/>
      <c r="AB44" s="17"/>
      <c r="AC44" s="21"/>
      <c r="AD44" s="16"/>
      <c r="AE44" s="16"/>
      <c r="AF44" s="17"/>
      <c r="AG44" s="21"/>
      <c r="AH44" s="16"/>
      <c r="AI44" s="16">
        <v>1</v>
      </c>
      <c r="AJ44" s="17"/>
      <c r="AK44" s="21"/>
      <c r="AL44" s="16"/>
      <c r="AM44" s="16"/>
      <c r="AN44" s="17"/>
      <c r="AO44" s="21"/>
      <c r="AP44" s="16"/>
      <c r="AQ44" s="16"/>
      <c r="AR44" s="17"/>
      <c r="AS44" s="21"/>
      <c r="AT44" s="12"/>
      <c r="AU44" s="16"/>
      <c r="AV44" s="17"/>
      <c r="AW44" s="21"/>
      <c r="AX44" s="16"/>
      <c r="AY44" s="12"/>
      <c r="AZ44" s="17"/>
      <c r="BA44" s="18">
        <f t="shared" si="0"/>
        <v>1</v>
      </c>
      <c r="BB44" s="62">
        <f>+BA45*100/BA44</f>
        <v>100</v>
      </c>
    </row>
    <row r="45" spans="1:54" ht="26.25" customHeight="1" x14ac:dyDescent="0.2">
      <c r="A45" s="63"/>
      <c r="B45" s="70"/>
      <c r="C45" s="70"/>
      <c r="D45" s="3" t="s">
        <v>15</v>
      </c>
      <c r="E45" s="21"/>
      <c r="F45" s="12"/>
      <c r="G45" s="16"/>
      <c r="H45" s="20"/>
      <c r="I45" s="21"/>
      <c r="J45" s="16"/>
      <c r="K45" s="16"/>
      <c r="L45" s="17"/>
      <c r="M45" s="21"/>
      <c r="N45" s="16"/>
      <c r="O45" s="16"/>
      <c r="P45" s="17"/>
      <c r="Q45" s="21"/>
      <c r="R45" s="16"/>
      <c r="S45" s="16"/>
      <c r="T45" s="17"/>
      <c r="U45" s="21"/>
      <c r="V45" s="16"/>
      <c r="W45" s="16"/>
      <c r="X45" s="17"/>
      <c r="Y45" s="21"/>
      <c r="Z45" s="16"/>
      <c r="AA45" s="16"/>
      <c r="AB45" s="17"/>
      <c r="AC45" s="21"/>
      <c r="AD45" s="16"/>
      <c r="AE45" s="16"/>
      <c r="AF45" s="17"/>
      <c r="AG45" s="21"/>
      <c r="AH45" s="16"/>
      <c r="AI45" s="16"/>
      <c r="AJ45" s="17">
        <v>1</v>
      </c>
      <c r="AK45" s="21"/>
      <c r="AL45" s="16"/>
      <c r="AM45" s="16"/>
      <c r="AN45" s="17"/>
      <c r="AO45" s="21"/>
      <c r="AP45" s="16"/>
      <c r="AQ45" s="16"/>
      <c r="AR45" s="17"/>
      <c r="AS45" s="21"/>
      <c r="AT45" s="12"/>
      <c r="AU45" s="16"/>
      <c r="AV45" s="17"/>
      <c r="AW45" s="21"/>
      <c r="AX45" s="16"/>
      <c r="AY45" s="12"/>
      <c r="AZ45" s="17"/>
      <c r="BA45" s="18">
        <f t="shared" si="0"/>
        <v>1</v>
      </c>
      <c r="BB45" s="62"/>
    </row>
    <row r="46" spans="1:54" ht="23.25" customHeight="1" x14ac:dyDescent="0.2">
      <c r="A46" s="66" t="s">
        <v>92</v>
      </c>
      <c r="B46" s="69" t="s">
        <v>93</v>
      </c>
      <c r="C46" s="64" t="s">
        <v>41</v>
      </c>
      <c r="D46" s="3" t="s">
        <v>17</v>
      </c>
      <c r="E46" s="14"/>
      <c r="F46" s="12"/>
      <c r="G46" s="12"/>
      <c r="H46" s="13"/>
      <c r="I46" s="14"/>
      <c r="J46" s="12"/>
      <c r="K46" s="12"/>
      <c r="L46" s="15"/>
      <c r="M46" s="14"/>
      <c r="N46" s="12"/>
      <c r="O46" s="12"/>
      <c r="P46" s="15"/>
      <c r="Q46" s="14"/>
      <c r="R46" s="12"/>
      <c r="S46" s="12"/>
      <c r="T46" s="15"/>
      <c r="U46" s="14"/>
      <c r="V46" s="16"/>
      <c r="W46" s="12"/>
      <c r="X46" s="15"/>
      <c r="Y46" s="14"/>
      <c r="Z46" s="12"/>
      <c r="AA46" s="12"/>
      <c r="AB46" s="15"/>
      <c r="AC46" s="14"/>
      <c r="AD46" s="12"/>
      <c r="AE46" s="12">
        <v>1</v>
      </c>
      <c r="AF46" s="15"/>
      <c r="AG46" s="14"/>
      <c r="AH46" s="12"/>
      <c r="AI46" s="12"/>
      <c r="AJ46" s="15"/>
      <c r="AK46" s="14"/>
      <c r="AL46" s="12"/>
      <c r="AM46" s="12"/>
      <c r="AN46" s="15"/>
      <c r="AO46" s="14"/>
      <c r="AP46" s="12"/>
      <c r="AQ46" s="12"/>
      <c r="AR46" s="15"/>
      <c r="AS46" s="14"/>
      <c r="AT46" s="12"/>
      <c r="AU46" s="12"/>
      <c r="AV46" s="15"/>
      <c r="AW46" s="14"/>
      <c r="AX46" s="12"/>
      <c r="AY46" s="12"/>
      <c r="AZ46" s="15"/>
      <c r="BA46" s="18">
        <f t="shared" si="0"/>
        <v>1</v>
      </c>
      <c r="BB46" s="62">
        <f>+BA47*100/BA46</f>
        <v>100</v>
      </c>
    </row>
    <row r="47" spans="1:54" ht="29.25" customHeight="1" x14ac:dyDescent="0.2">
      <c r="A47" s="66"/>
      <c r="B47" s="69"/>
      <c r="C47" s="64"/>
      <c r="D47" s="3" t="s">
        <v>15</v>
      </c>
      <c r="E47" s="21"/>
      <c r="F47" s="16"/>
      <c r="G47" s="12"/>
      <c r="H47" s="20"/>
      <c r="I47" s="21"/>
      <c r="J47" s="16"/>
      <c r="K47" s="16"/>
      <c r="L47" s="17"/>
      <c r="M47" s="21"/>
      <c r="N47" s="16"/>
      <c r="O47" s="16"/>
      <c r="P47" s="17"/>
      <c r="Q47" s="21"/>
      <c r="R47" s="16"/>
      <c r="S47" s="16"/>
      <c r="T47" s="17"/>
      <c r="U47" s="21"/>
      <c r="V47" s="16"/>
      <c r="W47" s="16"/>
      <c r="X47" s="17"/>
      <c r="Y47" s="21"/>
      <c r="Z47" s="16"/>
      <c r="AA47" s="16"/>
      <c r="AB47" s="17"/>
      <c r="AC47" s="21"/>
      <c r="AD47" s="16"/>
      <c r="AE47" s="16"/>
      <c r="AF47" s="17">
        <v>1</v>
      </c>
      <c r="AG47" s="21"/>
      <c r="AH47" s="22"/>
      <c r="AI47" s="22"/>
      <c r="AJ47" s="24"/>
      <c r="AK47" s="23"/>
      <c r="AL47" s="22"/>
      <c r="AM47" s="22"/>
      <c r="AN47" s="24"/>
      <c r="AO47" s="23"/>
      <c r="AP47" s="22"/>
      <c r="AQ47" s="22"/>
      <c r="AR47" s="24"/>
      <c r="AS47" s="23"/>
      <c r="AT47" s="22"/>
      <c r="AU47" s="22"/>
      <c r="AV47" s="24"/>
      <c r="AW47" s="23"/>
      <c r="AX47" s="22"/>
      <c r="AY47" s="22"/>
      <c r="AZ47" s="24"/>
      <c r="BA47" s="18">
        <f t="shared" si="0"/>
        <v>1</v>
      </c>
      <c r="BB47" s="62"/>
    </row>
    <row r="48" spans="1:54" ht="23.25" customHeight="1" x14ac:dyDescent="0.2">
      <c r="A48" s="66" t="s">
        <v>37</v>
      </c>
      <c r="B48" s="69" t="s">
        <v>84</v>
      </c>
      <c r="C48" s="64" t="s">
        <v>40</v>
      </c>
      <c r="D48" s="3" t="s">
        <v>17</v>
      </c>
      <c r="E48" s="14"/>
      <c r="F48" s="12"/>
      <c r="G48" s="12"/>
      <c r="H48" s="13"/>
      <c r="I48" s="14"/>
      <c r="J48" s="12"/>
      <c r="K48" s="12"/>
      <c r="L48" s="15"/>
      <c r="M48" s="14"/>
      <c r="N48" s="12"/>
      <c r="O48" s="12"/>
      <c r="P48" s="15"/>
      <c r="Q48" s="14"/>
      <c r="R48" s="12"/>
      <c r="S48" s="12"/>
      <c r="T48" s="15"/>
      <c r="U48" s="14"/>
      <c r="V48" s="16"/>
      <c r="W48" s="12"/>
      <c r="X48" s="15"/>
      <c r="Y48" s="14"/>
      <c r="Z48" s="12">
        <v>1</v>
      </c>
      <c r="AA48" s="12"/>
      <c r="AB48" s="15"/>
      <c r="AC48" s="14"/>
      <c r="AD48" s="12"/>
      <c r="AE48" s="12"/>
      <c r="AF48" s="15"/>
      <c r="AG48" s="14"/>
      <c r="AH48" s="12"/>
      <c r="AI48" s="12">
        <v>1</v>
      </c>
      <c r="AJ48" s="15"/>
      <c r="AK48" s="14"/>
      <c r="AL48" s="12"/>
      <c r="AM48" s="12"/>
      <c r="AN48" s="15"/>
      <c r="AO48" s="14"/>
      <c r="AP48" s="12"/>
      <c r="AQ48" s="12">
        <v>1</v>
      </c>
      <c r="AR48" s="15"/>
      <c r="AS48" s="14"/>
      <c r="AT48" s="12"/>
      <c r="AU48" s="12"/>
      <c r="AV48" s="15"/>
      <c r="AW48" s="14"/>
      <c r="AX48" s="12">
        <v>1</v>
      </c>
      <c r="AY48" s="12"/>
      <c r="AZ48" s="15"/>
      <c r="BA48" s="18">
        <f t="shared" si="0"/>
        <v>4</v>
      </c>
      <c r="BB48" s="62">
        <f>+BA49*100/BA48</f>
        <v>75</v>
      </c>
    </row>
    <row r="49" spans="1:54" ht="24" customHeight="1" x14ac:dyDescent="0.2">
      <c r="A49" s="66"/>
      <c r="B49" s="69"/>
      <c r="C49" s="64"/>
      <c r="D49" s="3" t="s">
        <v>15</v>
      </c>
      <c r="E49" s="21"/>
      <c r="F49" s="16"/>
      <c r="G49" s="12"/>
      <c r="H49" s="20"/>
      <c r="I49" s="21"/>
      <c r="J49" s="16"/>
      <c r="K49" s="16"/>
      <c r="L49" s="17"/>
      <c r="M49" s="21"/>
      <c r="N49" s="16"/>
      <c r="O49" s="16"/>
      <c r="P49" s="17"/>
      <c r="Q49" s="21"/>
      <c r="R49" s="16"/>
      <c r="S49" s="16"/>
      <c r="T49" s="17"/>
      <c r="U49" s="21"/>
      <c r="V49" s="16"/>
      <c r="W49" s="16"/>
      <c r="X49" s="17"/>
      <c r="Y49" s="21"/>
      <c r="Z49" s="16">
        <v>1</v>
      </c>
      <c r="AA49" s="16"/>
      <c r="AB49" s="17"/>
      <c r="AC49" s="21"/>
      <c r="AD49" s="16"/>
      <c r="AE49" s="16"/>
      <c r="AF49" s="17"/>
      <c r="AG49" s="21"/>
      <c r="AH49" s="22"/>
      <c r="AI49" s="22"/>
      <c r="AJ49" s="24">
        <v>1</v>
      </c>
      <c r="AK49" s="23"/>
      <c r="AL49" s="22"/>
      <c r="AM49" s="22"/>
      <c r="AN49" s="24"/>
      <c r="AO49" s="23"/>
      <c r="AP49" s="22"/>
      <c r="AQ49" s="22">
        <v>1</v>
      </c>
      <c r="AR49" s="24"/>
      <c r="AS49" s="23"/>
      <c r="AT49" s="22"/>
      <c r="AU49" s="22"/>
      <c r="AV49" s="24"/>
      <c r="AW49" s="23"/>
      <c r="AX49" s="22"/>
      <c r="AY49" s="22"/>
      <c r="AZ49" s="24"/>
      <c r="BA49" s="18">
        <f t="shared" si="0"/>
        <v>3</v>
      </c>
      <c r="BB49" s="62"/>
    </row>
    <row r="50" spans="1:54" ht="23.25" customHeight="1" x14ac:dyDescent="0.2">
      <c r="A50" s="66" t="s">
        <v>94</v>
      </c>
      <c r="B50" s="69" t="s">
        <v>84</v>
      </c>
      <c r="C50" s="64" t="s">
        <v>42</v>
      </c>
      <c r="D50" s="3" t="s">
        <v>17</v>
      </c>
      <c r="E50" s="14"/>
      <c r="F50" s="12"/>
      <c r="G50" s="12"/>
      <c r="H50" s="13"/>
      <c r="I50" s="14"/>
      <c r="J50" s="12"/>
      <c r="K50" s="12"/>
      <c r="L50" s="15"/>
      <c r="M50" s="14"/>
      <c r="N50" s="12"/>
      <c r="O50" s="12"/>
      <c r="P50" s="15"/>
      <c r="Q50" s="14"/>
      <c r="R50" s="12"/>
      <c r="S50" s="12"/>
      <c r="T50" s="15"/>
      <c r="U50" s="14"/>
      <c r="V50" s="16"/>
      <c r="W50" s="12"/>
      <c r="X50" s="15">
        <v>1</v>
      </c>
      <c r="Y50" s="14"/>
      <c r="Z50" s="12"/>
      <c r="AA50" s="12"/>
      <c r="AB50" s="15"/>
      <c r="AC50" s="14"/>
      <c r="AD50" s="12"/>
      <c r="AE50" s="12"/>
      <c r="AF50" s="15">
        <v>1</v>
      </c>
      <c r="AG50" s="14"/>
      <c r="AH50" s="12"/>
      <c r="AI50" s="12"/>
      <c r="AJ50" s="15"/>
      <c r="AK50" s="14"/>
      <c r="AL50" s="12"/>
      <c r="AM50" s="12"/>
      <c r="AN50" s="15">
        <v>1</v>
      </c>
      <c r="AO50" s="14"/>
      <c r="AP50" s="12"/>
      <c r="AQ50" s="12"/>
      <c r="AR50" s="15"/>
      <c r="AS50" s="14"/>
      <c r="AT50" s="12"/>
      <c r="AU50" s="12"/>
      <c r="AV50" s="15">
        <v>1</v>
      </c>
      <c r="AW50" s="14"/>
      <c r="AX50" s="12"/>
      <c r="AY50" s="12"/>
      <c r="AZ50" s="15"/>
      <c r="BA50" s="18">
        <f t="shared" si="0"/>
        <v>4</v>
      </c>
      <c r="BB50" s="62">
        <f>+BA51*100/BA50</f>
        <v>75</v>
      </c>
    </row>
    <row r="51" spans="1:54" ht="24" customHeight="1" x14ac:dyDescent="0.2">
      <c r="A51" s="66"/>
      <c r="B51" s="69"/>
      <c r="C51" s="64"/>
      <c r="D51" s="3" t="s">
        <v>15</v>
      </c>
      <c r="E51" s="21"/>
      <c r="F51" s="16"/>
      <c r="G51" s="12"/>
      <c r="H51" s="20"/>
      <c r="I51" s="21"/>
      <c r="J51" s="16"/>
      <c r="K51" s="16"/>
      <c r="L51" s="17"/>
      <c r="M51" s="21"/>
      <c r="N51" s="16"/>
      <c r="O51" s="16"/>
      <c r="P51" s="17"/>
      <c r="Q51" s="21"/>
      <c r="R51" s="16"/>
      <c r="S51" s="16"/>
      <c r="T51" s="17"/>
      <c r="U51" s="21"/>
      <c r="V51" s="16"/>
      <c r="W51" s="16"/>
      <c r="X51" s="17">
        <v>1</v>
      </c>
      <c r="Y51" s="21"/>
      <c r="Z51" s="16"/>
      <c r="AA51" s="16"/>
      <c r="AB51" s="17"/>
      <c r="AC51" s="21"/>
      <c r="AD51" s="16"/>
      <c r="AE51" s="16"/>
      <c r="AF51" s="17">
        <v>1</v>
      </c>
      <c r="AG51" s="21"/>
      <c r="AH51" s="22"/>
      <c r="AI51" s="22"/>
      <c r="AJ51" s="24"/>
      <c r="AK51" s="23"/>
      <c r="AL51" s="22"/>
      <c r="AM51" s="22"/>
      <c r="AN51" s="24">
        <v>1</v>
      </c>
      <c r="AO51" s="23"/>
      <c r="AP51" s="22"/>
      <c r="AQ51" s="22"/>
      <c r="AR51" s="24"/>
      <c r="AS51" s="23"/>
      <c r="AT51" s="22"/>
      <c r="AU51" s="22"/>
      <c r="AV51" s="24"/>
      <c r="AW51" s="23"/>
      <c r="AX51" s="22"/>
      <c r="AY51" s="22"/>
      <c r="AZ51" s="24"/>
      <c r="BA51" s="18">
        <f t="shared" si="0"/>
        <v>3</v>
      </c>
      <c r="BB51" s="62"/>
    </row>
    <row r="52" spans="1:54" ht="23.25" customHeight="1" x14ac:dyDescent="0.2">
      <c r="A52" s="66" t="s">
        <v>25</v>
      </c>
      <c r="B52" s="69" t="s">
        <v>84</v>
      </c>
      <c r="C52" s="64" t="s">
        <v>39</v>
      </c>
      <c r="D52" s="3" t="s">
        <v>17</v>
      </c>
      <c r="E52" s="14"/>
      <c r="F52" s="12"/>
      <c r="G52" s="12"/>
      <c r="H52" s="13"/>
      <c r="I52" s="14"/>
      <c r="J52" s="12"/>
      <c r="K52" s="12"/>
      <c r="L52" s="15"/>
      <c r="M52" s="14"/>
      <c r="N52" s="12"/>
      <c r="O52" s="12"/>
      <c r="P52" s="15"/>
      <c r="Q52" s="14"/>
      <c r="R52" s="12"/>
      <c r="S52" s="12"/>
      <c r="T52" s="15"/>
      <c r="U52" s="14"/>
      <c r="V52" s="16"/>
      <c r="W52" s="12"/>
      <c r="X52" s="15"/>
      <c r="Y52" s="14"/>
      <c r="Z52" s="12">
        <v>1</v>
      </c>
      <c r="AA52" s="12"/>
      <c r="AB52" s="15"/>
      <c r="AC52" s="14"/>
      <c r="AD52" s="12"/>
      <c r="AE52" s="12"/>
      <c r="AF52" s="15"/>
      <c r="AG52" s="14"/>
      <c r="AH52" s="12"/>
      <c r="AI52" s="12"/>
      <c r="AJ52" s="15"/>
      <c r="AK52" s="14"/>
      <c r="AL52" s="12"/>
      <c r="AM52" s="12"/>
      <c r="AN52" s="15"/>
      <c r="AO52" s="14"/>
      <c r="AP52" s="12"/>
      <c r="AQ52" s="12"/>
      <c r="AR52" s="15"/>
      <c r="AS52" s="14"/>
      <c r="AT52" s="12"/>
      <c r="AU52" s="12"/>
      <c r="AV52" s="15"/>
      <c r="AW52" s="14"/>
      <c r="AX52" s="12">
        <v>1</v>
      </c>
      <c r="AY52" s="12"/>
      <c r="AZ52" s="15"/>
      <c r="BA52" s="18">
        <f t="shared" si="0"/>
        <v>2</v>
      </c>
      <c r="BB52" s="62">
        <f>+BA53*100/BA52</f>
        <v>50</v>
      </c>
    </row>
    <row r="53" spans="1:54" ht="24" customHeight="1" x14ac:dyDescent="0.2">
      <c r="A53" s="66"/>
      <c r="B53" s="69"/>
      <c r="C53" s="64"/>
      <c r="D53" s="3" t="s">
        <v>15</v>
      </c>
      <c r="E53" s="21"/>
      <c r="F53" s="16"/>
      <c r="G53" s="12"/>
      <c r="H53" s="20"/>
      <c r="I53" s="21"/>
      <c r="J53" s="16"/>
      <c r="K53" s="16"/>
      <c r="L53" s="17"/>
      <c r="M53" s="21"/>
      <c r="N53" s="16"/>
      <c r="O53" s="16"/>
      <c r="P53" s="17"/>
      <c r="Q53" s="21"/>
      <c r="R53" s="16"/>
      <c r="S53" s="16"/>
      <c r="T53" s="17"/>
      <c r="U53" s="21"/>
      <c r="V53" s="16"/>
      <c r="W53" s="16"/>
      <c r="X53" s="17"/>
      <c r="Y53" s="21"/>
      <c r="Z53" s="16"/>
      <c r="AA53" s="16"/>
      <c r="AB53" s="17"/>
      <c r="AC53" s="21"/>
      <c r="AD53" s="16"/>
      <c r="AE53" s="16"/>
      <c r="AF53" s="17"/>
      <c r="AG53" s="21"/>
      <c r="AH53" s="22"/>
      <c r="AI53" s="22"/>
      <c r="AJ53" s="24"/>
      <c r="AK53" s="23"/>
      <c r="AL53" s="22"/>
      <c r="AM53" s="22"/>
      <c r="AN53" s="24"/>
      <c r="AO53" s="23">
        <v>1</v>
      </c>
      <c r="AP53" s="22"/>
      <c r="AQ53" s="22"/>
      <c r="AR53" s="24"/>
      <c r="AS53" s="23"/>
      <c r="AT53" s="22"/>
      <c r="AU53" s="22"/>
      <c r="AV53" s="24"/>
      <c r="AW53" s="23"/>
      <c r="AX53" s="22"/>
      <c r="AY53" s="22"/>
      <c r="AZ53" s="24"/>
      <c r="BA53" s="18">
        <f t="shared" si="0"/>
        <v>1</v>
      </c>
      <c r="BB53" s="62"/>
    </row>
    <row r="54" spans="1:54" ht="34.5" customHeight="1" x14ac:dyDescent="0.2">
      <c r="A54" s="66" t="s">
        <v>108</v>
      </c>
      <c r="B54" s="69" t="s">
        <v>84</v>
      </c>
      <c r="C54" s="64" t="s">
        <v>26</v>
      </c>
      <c r="D54" s="3" t="s">
        <v>17</v>
      </c>
      <c r="E54" s="14"/>
      <c r="F54" s="12"/>
      <c r="G54" s="12"/>
      <c r="H54" s="13">
        <v>1</v>
      </c>
      <c r="I54" s="14"/>
      <c r="J54" s="12"/>
      <c r="K54" s="12"/>
      <c r="L54" s="15">
        <v>1</v>
      </c>
      <c r="M54" s="14"/>
      <c r="N54" s="12"/>
      <c r="O54" s="12"/>
      <c r="P54" s="15">
        <v>1</v>
      </c>
      <c r="Q54" s="14"/>
      <c r="R54" s="12"/>
      <c r="S54" s="12"/>
      <c r="T54" s="15">
        <v>1</v>
      </c>
      <c r="U54" s="14"/>
      <c r="V54" s="16"/>
      <c r="W54" s="12"/>
      <c r="X54" s="15">
        <v>1</v>
      </c>
      <c r="Y54" s="14"/>
      <c r="Z54" s="12"/>
      <c r="AA54" s="12"/>
      <c r="AB54" s="15">
        <v>1</v>
      </c>
      <c r="AC54" s="14"/>
      <c r="AD54" s="12"/>
      <c r="AE54" s="12"/>
      <c r="AF54" s="15">
        <v>1</v>
      </c>
      <c r="AG54" s="14"/>
      <c r="AH54" s="12"/>
      <c r="AI54" s="12"/>
      <c r="AJ54" s="15">
        <v>1</v>
      </c>
      <c r="AK54" s="14"/>
      <c r="AL54" s="12"/>
      <c r="AM54" s="12"/>
      <c r="AN54" s="15">
        <v>1</v>
      </c>
      <c r="AO54" s="14"/>
      <c r="AP54" s="12"/>
      <c r="AQ54" s="12"/>
      <c r="AR54" s="15">
        <v>1</v>
      </c>
      <c r="AS54" s="14"/>
      <c r="AT54" s="12"/>
      <c r="AU54" s="12"/>
      <c r="AV54" s="15">
        <v>1</v>
      </c>
      <c r="AW54" s="14"/>
      <c r="AX54" s="12"/>
      <c r="AY54" s="12"/>
      <c r="AZ54" s="15">
        <v>1</v>
      </c>
      <c r="BA54" s="18">
        <f t="shared" si="0"/>
        <v>12</v>
      </c>
      <c r="BB54" s="62">
        <f>+BA55*100/BA54</f>
        <v>100</v>
      </c>
    </row>
    <row r="55" spans="1:54" ht="30" customHeight="1" x14ac:dyDescent="0.2">
      <c r="A55" s="66"/>
      <c r="B55" s="69"/>
      <c r="C55" s="64"/>
      <c r="D55" s="3" t="s">
        <v>15</v>
      </c>
      <c r="E55" s="21"/>
      <c r="F55" s="16"/>
      <c r="G55" s="12"/>
      <c r="H55" s="20">
        <v>1</v>
      </c>
      <c r="I55" s="21"/>
      <c r="J55" s="16"/>
      <c r="K55" s="16"/>
      <c r="L55" s="17">
        <v>1</v>
      </c>
      <c r="M55" s="21"/>
      <c r="N55" s="16"/>
      <c r="O55" s="16"/>
      <c r="P55" s="17">
        <v>1</v>
      </c>
      <c r="Q55" s="21"/>
      <c r="R55" s="16"/>
      <c r="S55" s="16"/>
      <c r="T55" s="17">
        <v>1</v>
      </c>
      <c r="U55" s="21"/>
      <c r="V55" s="16"/>
      <c r="W55" s="16"/>
      <c r="X55" s="17">
        <v>1</v>
      </c>
      <c r="Y55" s="21"/>
      <c r="Z55" s="16"/>
      <c r="AA55" s="16"/>
      <c r="AB55" s="17">
        <v>1</v>
      </c>
      <c r="AC55" s="21"/>
      <c r="AD55" s="16"/>
      <c r="AE55" s="16"/>
      <c r="AF55" s="17">
        <v>1</v>
      </c>
      <c r="AG55" s="21"/>
      <c r="AH55" s="22"/>
      <c r="AI55" s="22"/>
      <c r="AJ55" s="58">
        <v>1</v>
      </c>
      <c r="AK55" s="23"/>
      <c r="AL55" s="22"/>
      <c r="AM55" s="22"/>
      <c r="AN55" s="24">
        <v>1</v>
      </c>
      <c r="AO55" s="23"/>
      <c r="AP55" s="22"/>
      <c r="AQ55" s="22"/>
      <c r="AR55" s="24">
        <v>1</v>
      </c>
      <c r="AS55" s="23"/>
      <c r="AT55" s="22"/>
      <c r="AU55" s="22"/>
      <c r="AV55" s="24">
        <v>1</v>
      </c>
      <c r="AW55" s="23"/>
      <c r="AX55" s="22"/>
      <c r="AY55" s="22">
        <v>1</v>
      </c>
      <c r="AZ55" s="24"/>
      <c r="BA55" s="18">
        <f t="shared" si="0"/>
        <v>12</v>
      </c>
      <c r="BB55" s="62"/>
    </row>
    <row r="56" spans="1:54" ht="24.75" customHeight="1" x14ac:dyDescent="0.2">
      <c r="A56" s="66" t="s">
        <v>38</v>
      </c>
      <c r="B56" s="68" t="s">
        <v>96</v>
      </c>
      <c r="C56" s="68" t="s">
        <v>43</v>
      </c>
      <c r="D56" s="3" t="s">
        <v>17</v>
      </c>
      <c r="E56" s="21"/>
      <c r="F56" s="12"/>
      <c r="G56" s="16"/>
      <c r="H56" s="20"/>
      <c r="I56" s="21"/>
      <c r="J56" s="16"/>
      <c r="K56" s="12"/>
      <c r="L56" s="17"/>
      <c r="M56" s="21"/>
      <c r="N56" s="16"/>
      <c r="O56" s="16"/>
      <c r="P56" s="15"/>
      <c r="Q56" s="21"/>
      <c r="R56" s="16"/>
      <c r="S56" s="16"/>
      <c r="T56" s="15"/>
      <c r="U56" s="21"/>
      <c r="V56" s="16"/>
      <c r="W56" s="16"/>
      <c r="X56" s="15"/>
      <c r="Y56" s="21"/>
      <c r="Z56" s="16"/>
      <c r="AA56" s="16"/>
      <c r="AB56" s="15"/>
      <c r="AC56" s="21"/>
      <c r="AD56" s="16">
        <v>1</v>
      </c>
      <c r="AE56" s="16"/>
      <c r="AF56" s="15"/>
      <c r="AG56" s="21"/>
      <c r="AH56" s="22"/>
      <c r="AI56" s="22"/>
      <c r="AJ56" s="15"/>
      <c r="AK56" s="23"/>
      <c r="AL56" s="22"/>
      <c r="AM56" s="29"/>
      <c r="AN56" s="17"/>
      <c r="AO56" s="23"/>
      <c r="AP56" s="22"/>
      <c r="AQ56" s="22"/>
      <c r="AR56" s="15"/>
      <c r="AS56" s="23"/>
      <c r="AT56" s="22"/>
      <c r="AU56" s="22"/>
      <c r="AV56" s="15"/>
      <c r="AW56" s="23"/>
      <c r="AX56" s="22"/>
      <c r="AY56" s="22"/>
      <c r="AZ56" s="15"/>
      <c r="BA56" s="18">
        <f t="shared" si="0"/>
        <v>1</v>
      </c>
      <c r="BB56" s="62">
        <f>+BA57*100/BA56</f>
        <v>0</v>
      </c>
    </row>
    <row r="57" spans="1:54" ht="26.25" customHeight="1" x14ac:dyDescent="0.2">
      <c r="A57" s="66"/>
      <c r="B57" s="68"/>
      <c r="C57" s="68"/>
      <c r="D57" s="3" t="s">
        <v>15</v>
      </c>
      <c r="E57" s="30"/>
      <c r="F57" s="28"/>
      <c r="G57" s="28"/>
      <c r="H57" s="31"/>
      <c r="I57" s="30"/>
      <c r="J57" s="28"/>
      <c r="K57" s="28"/>
      <c r="L57" s="32"/>
      <c r="M57" s="30"/>
      <c r="N57" s="28"/>
      <c r="O57" s="28"/>
      <c r="P57" s="32"/>
      <c r="Q57" s="30"/>
      <c r="R57" s="28"/>
      <c r="S57" s="28"/>
      <c r="T57" s="32"/>
      <c r="U57" s="30"/>
      <c r="V57" s="28"/>
      <c r="W57" s="28"/>
      <c r="X57" s="32"/>
      <c r="Y57" s="30"/>
      <c r="Z57" s="28"/>
      <c r="AA57" s="28"/>
      <c r="AB57" s="32"/>
      <c r="AC57" s="30"/>
      <c r="AD57" s="28"/>
      <c r="AE57" s="28"/>
      <c r="AF57" s="32"/>
      <c r="AG57" s="30"/>
      <c r="AH57" s="28"/>
      <c r="AI57" s="28"/>
      <c r="AJ57" s="32"/>
      <c r="AK57" s="30"/>
      <c r="AL57" s="28"/>
      <c r="AM57" s="28"/>
      <c r="AN57" s="17"/>
      <c r="AO57" s="30"/>
      <c r="AP57" s="28"/>
      <c r="AQ57" s="28"/>
      <c r="AR57" s="32"/>
      <c r="AS57" s="30"/>
      <c r="AT57" s="28"/>
      <c r="AU57" s="28"/>
      <c r="AV57" s="32"/>
      <c r="AW57" s="30"/>
      <c r="AX57" s="28"/>
      <c r="AY57" s="28"/>
      <c r="AZ57" s="32"/>
      <c r="BA57" s="18">
        <f t="shared" si="0"/>
        <v>0</v>
      </c>
      <c r="BB57" s="62"/>
    </row>
    <row r="58" spans="1:54" ht="25.5" customHeight="1" x14ac:dyDescent="0.2">
      <c r="A58" s="66" t="s">
        <v>95</v>
      </c>
      <c r="B58" s="65" t="s">
        <v>84</v>
      </c>
      <c r="C58" s="65" t="s">
        <v>44</v>
      </c>
      <c r="D58" s="3" t="s">
        <v>17</v>
      </c>
      <c r="E58" s="25"/>
      <c r="F58" s="26"/>
      <c r="G58" s="26"/>
      <c r="H58" s="33"/>
      <c r="I58" s="25"/>
      <c r="J58" s="26"/>
      <c r="K58" s="26"/>
      <c r="L58" s="27"/>
      <c r="M58" s="25"/>
      <c r="N58" s="26"/>
      <c r="O58" s="26"/>
      <c r="P58" s="27"/>
      <c r="Q58" s="25"/>
      <c r="R58" s="26"/>
      <c r="S58" s="2"/>
      <c r="T58" s="27"/>
      <c r="U58" s="25"/>
      <c r="V58" s="26"/>
      <c r="W58" s="26"/>
      <c r="X58" s="27"/>
      <c r="Y58" s="25"/>
      <c r="Z58" s="26">
        <v>1</v>
      </c>
      <c r="AA58" s="26"/>
      <c r="AB58" s="27"/>
      <c r="AC58" s="25"/>
      <c r="AD58" s="26"/>
      <c r="AE58" s="26"/>
      <c r="AF58" s="27"/>
      <c r="AG58" s="25"/>
      <c r="AH58" s="26">
        <v>1</v>
      </c>
      <c r="AI58" s="26"/>
      <c r="AJ58" s="27"/>
      <c r="AK58" s="25"/>
      <c r="AL58" s="26"/>
      <c r="AM58" s="26"/>
      <c r="AN58" s="27"/>
      <c r="AO58" s="25"/>
      <c r="AP58" s="16">
        <v>1</v>
      </c>
      <c r="AQ58" s="26"/>
      <c r="AR58" s="27"/>
      <c r="AS58" s="25"/>
      <c r="AT58" s="26"/>
      <c r="AU58" s="26"/>
      <c r="AV58" s="27"/>
      <c r="AW58" s="25"/>
      <c r="AX58" s="26"/>
      <c r="AY58" s="26"/>
      <c r="AZ58" s="27"/>
      <c r="BA58" s="18">
        <f>SUM(E58:AZ58)</f>
        <v>3</v>
      </c>
      <c r="BB58" s="62">
        <f>+BA59*100/BA58</f>
        <v>66.666666666666671</v>
      </c>
    </row>
    <row r="59" spans="1:54" ht="27.75" customHeight="1" x14ac:dyDescent="0.2">
      <c r="A59" s="66"/>
      <c r="B59" s="65"/>
      <c r="C59" s="65"/>
      <c r="D59" s="3" t="s">
        <v>15</v>
      </c>
      <c r="E59" s="21"/>
      <c r="F59" s="34"/>
      <c r="G59" s="16"/>
      <c r="H59" s="20"/>
      <c r="I59" s="21"/>
      <c r="J59" s="16"/>
      <c r="K59" s="16"/>
      <c r="L59" s="17"/>
      <c r="M59" s="21"/>
      <c r="N59" s="16"/>
      <c r="O59" s="16"/>
      <c r="P59" s="17"/>
      <c r="Q59" s="21"/>
      <c r="R59" s="16"/>
      <c r="S59" s="12"/>
      <c r="T59" s="17"/>
      <c r="U59" s="21"/>
      <c r="V59" s="16"/>
      <c r="W59" s="12"/>
      <c r="X59" s="17"/>
      <c r="Y59" s="21"/>
      <c r="Z59" s="16"/>
      <c r="AA59" s="16"/>
      <c r="AB59" s="15"/>
      <c r="AC59" s="21"/>
      <c r="AD59" s="16"/>
      <c r="AE59" s="16">
        <v>1</v>
      </c>
      <c r="AF59" s="17"/>
      <c r="AG59" s="21"/>
      <c r="AH59" s="22"/>
      <c r="AI59" s="16"/>
      <c r="AJ59" s="17"/>
      <c r="AK59" s="23"/>
      <c r="AL59" s="22"/>
      <c r="AM59" s="22"/>
      <c r="AN59" s="24"/>
      <c r="AO59" s="23"/>
      <c r="AP59" s="34">
        <v>1</v>
      </c>
      <c r="AQ59" s="22"/>
      <c r="AR59" s="24"/>
      <c r="AS59" s="23"/>
      <c r="AT59" s="22"/>
      <c r="AU59" s="12"/>
      <c r="AV59" s="24"/>
      <c r="AW59" s="23"/>
      <c r="AX59" s="22"/>
      <c r="AY59" s="22"/>
      <c r="AZ59" s="24"/>
      <c r="BA59" s="18">
        <f>SUM(E59:AZ59)</f>
        <v>2</v>
      </c>
      <c r="BB59" s="62"/>
    </row>
    <row r="60" spans="1:54" ht="25.5" customHeight="1" x14ac:dyDescent="0.2">
      <c r="A60" s="66" t="s">
        <v>97</v>
      </c>
      <c r="B60" s="65" t="s">
        <v>98</v>
      </c>
      <c r="C60" s="65" t="s">
        <v>27</v>
      </c>
      <c r="D60" s="3" t="s">
        <v>17</v>
      </c>
      <c r="E60" s="25"/>
      <c r="F60" s="26"/>
      <c r="G60" s="26"/>
      <c r="H60" s="33"/>
      <c r="I60" s="25"/>
      <c r="J60" s="26"/>
      <c r="K60" s="26"/>
      <c r="L60" s="35"/>
      <c r="M60" s="36"/>
      <c r="N60" s="2"/>
      <c r="O60" s="2"/>
      <c r="P60" s="35"/>
      <c r="Q60" s="36"/>
      <c r="R60" s="2"/>
      <c r="S60" s="26"/>
      <c r="T60" s="27"/>
      <c r="U60" s="25"/>
      <c r="V60" s="26"/>
      <c r="W60" s="26"/>
      <c r="X60" s="27"/>
      <c r="Y60" s="25"/>
      <c r="Z60" s="2"/>
      <c r="AA60" s="26"/>
      <c r="AB60" s="27"/>
      <c r="AC60" s="25"/>
      <c r="AD60" s="26"/>
      <c r="AE60" s="26"/>
      <c r="AF60" s="27"/>
      <c r="AG60" s="25"/>
      <c r="AH60" s="26"/>
      <c r="AI60" s="26"/>
      <c r="AJ60" s="27"/>
      <c r="AK60" s="25"/>
      <c r="AL60" s="26"/>
      <c r="AM60" s="26"/>
      <c r="AN60" s="27"/>
      <c r="AO60" s="25"/>
      <c r="AP60" s="26"/>
      <c r="AQ60" s="26"/>
      <c r="AR60" s="27">
        <v>1</v>
      </c>
      <c r="AS60" s="25"/>
      <c r="AT60" s="26"/>
      <c r="AU60" s="26"/>
      <c r="AV60" s="27"/>
      <c r="AW60" s="25"/>
      <c r="AX60" s="26"/>
      <c r="AY60" s="26"/>
      <c r="AZ60" s="27"/>
      <c r="BA60" s="18">
        <f t="shared" si="0"/>
        <v>1</v>
      </c>
      <c r="BB60" s="62">
        <f>+BA61*100/BA60</f>
        <v>100</v>
      </c>
    </row>
    <row r="61" spans="1:54" ht="27.75" customHeight="1" x14ac:dyDescent="0.2">
      <c r="A61" s="66"/>
      <c r="B61" s="65"/>
      <c r="C61" s="65"/>
      <c r="D61" s="3" t="s">
        <v>15</v>
      </c>
      <c r="E61" s="21"/>
      <c r="F61" s="34"/>
      <c r="G61" s="16"/>
      <c r="H61" s="20"/>
      <c r="I61" s="21"/>
      <c r="J61" s="16"/>
      <c r="K61" s="16"/>
      <c r="L61" s="17"/>
      <c r="M61" s="21"/>
      <c r="N61" s="16"/>
      <c r="O61" s="16"/>
      <c r="P61" s="17"/>
      <c r="Q61" s="21"/>
      <c r="R61" s="16"/>
      <c r="S61" s="12"/>
      <c r="T61" s="17"/>
      <c r="U61" s="21"/>
      <c r="V61" s="16"/>
      <c r="W61" s="12"/>
      <c r="X61" s="17"/>
      <c r="Y61" s="21"/>
      <c r="Z61" s="16"/>
      <c r="AA61" s="16"/>
      <c r="AB61" s="15"/>
      <c r="AC61" s="21"/>
      <c r="AD61" s="16"/>
      <c r="AE61" s="16"/>
      <c r="AF61" s="17"/>
      <c r="AG61" s="21"/>
      <c r="AH61" s="22"/>
      <c r="AI61" s="16"/>
      <c r="AJ61" s="17"/>
      <c r="AK61" s="23"/>
      <c r="AL61" s="22"/>
      <c r="AM61" s="22"/>
      <c r="AN61" s="24"/>
      <c r="AO61" s="23">
        <v>1</v>
      </c>
      <c r="AP61" s="34"/>
      <c r="AQ61" s="22"/>
      <c r="AR61" s="24"/>
      <c r="AS61" s="23"/>
      <c r="AT61" s="22"/>
      <c r="AU61" s="12"/>
      <c r="AV61" s="24"/>
      <c r="AW61" s="23"/>
      <c r="AX61" s="22"/>
      <c r="AY61" s="22"/>
      <c r="AZ61" s="24"/>
      <c r="BA61" s="18">
        <f t="shared" si="0"/>
        <v>1</v>
      </c>
      <c r="BB61" s="62"/>
    </row>
    <row r="62" spans="1:54" ht="24.75" customHeight="1" x14ac:dyDescent="0.2">
      <c r="A62" s="66" t="s">
        <v>99</v>
      </c>
      <c r="B62" s="65" t="s">
        <v>28</v>
      </c>
      <c r="C62" s="65" t="s">
        <v>75</v>
      </c>
      <c r="D62" s="3" t="s">
        <v>17</v>
      </c>
      <c r="E62" s="21"/>
      <c r="F62" s="16"/>
      <c r="G62" s="26"/>
      <c r="H62" s="33"/>
      <c r="I62" s="25"/>
      <c r="J62" s="16"/>
      <c r="K62" s="26"/>
      <c r="L62" s="27"/>
      <c r="M62" s="25"/>
      <c r="N62" s="16"/>
      <c r="O62" s="26"/>
      <c r="P62" s="27"/>
      <c r="Q62" s="37"/>
      <c r="R62" s="16"/>
      <c r="S62" s="26"/>
      <c r="T62" s="27"/>
      <c r="U62" s="25"/>
      <c r="V62" s="16"/>
      <c r="W62" s="26"/>
      <c r="X62" s="27"/>
      <c r="Y62" s="25"/>
      <c r="Z62" s="16"/>
      <c r="AA62" s="16"/>
      <c r="AB62" s="17">
        <v>1</v>
      </c>
      <c r="AC62" s="21"/>
      <c r="AD62" s="16"/>
      <c r="AE62" s="26"/>
      <c r="AF62" s="27"/>
      <c r="AG62" s="25"/>
      <c r="AH62" s="16"/>
      <c r="AI62" s="26"/>
      <c r="AJ62" s="27">
        <v>1</v>
      </c>
      <c r="AK62" s="25"/>
      <c r="AL62" s="16"/>
      <c r="AM62" s="26"/>
      <c r="AN62" s="27"/>
      <c r="AO62" s="25"/>
      <c r="AP62" s="16"/>
      <c r="AQ62" s="26"/>
      <c r="AR62" s="27">
        <v>1</v>
      </c>
      <c r="AS62" s="25"/>
      <c r="AT62" s="16"/>
      <c r="AU62" s="26"/>
      <c r="AV62" s="27"/>
      <c r="AW62" s="25"/>
      <c r="AX62" s="16"/>
      <c r="AY62" s="26"/>
      <c r="AZ62" s="27"/>
      <c r="BA62" s="18">
        <f t="shared" si="0"/>
        <v>3</v>
      </c>
      <c r="BB62" s="62">
        <f>+BA63*100/BA62</f>
        <v>133.33333333333334</v>
      </c>
    </row>
    <row r="63" spans="1:54" ht="22.5" customHeight="1" x14ac:dyDescent="0.2">
      <c r="A63" s="66"/>
      <c r="B63" s="65"/>
      <c r="C63" s="65"/>
      <c r="D63" s="3" t="s">
        <v>15</v>
      </c>
      <c r="E63" s="25"/>
      <c r="F63" s="16"/>
      <c r="G63" s="26"/>
      <c r="H63" s="33"/>
      <c r="I63" s="25"/>
      <c r="J63" s="16"/>
      <c r="K63" s="26"/>
      <c r="L63" s="27"/>
      <c r="M63" s="25"/>
      <c r="N63" s="16"/>
      <c r="O63" s="26"/>
      <c r="P63" s="27"/>
      <c r="Q63" s="25"/>
      <c r="R63" s="16"/>
      <c r="S63" s="26"/>
      <c r="T63" s="27"/>
      <c r="U63" s="25"/>
      <c r="V63" s="16"/>
      <c r="W63" s="26"/>
      <c r="X63" s="27"/>
      <c r="Y63" s="25"/>
      <c r="Z63" s="16">
        <v>1</v>
      </c>
      <c r="AA63" s="26"/>
      <c r="AB63" s="27"/>
      <c r="AC63" s="25"/>
      <c r="AD63" s="16">
        <v>1</v>
      </c>
      <c r="AE63" s="34"/>
      <c r="AF63" s="38"/>
      <c r="AG63" s="39"/>
      <c r="AH63" s="16"/>
      <c r="AI63" s="34"/>
      <c r="AJ63" s="38"/>
      <c r="AK63" s="39"/>
      <c r="AL63" s="16">
        <v>1</v>
      </c>
      <c r="AM63" s="34"/>
      <c r="AN63" s="38"/>
      <c r="AO63" s="39"/>
      <c r="AP63" s="16"/>
      <c r="AQ63" s="34"/>
      <c r="AR63" s="38"/>
      <c r="AS63" s="39"/>
      <c r="AT63" s="16"/>
      <c r="AU63" s="34"/>
      <c r="AV63" s="38"/>
      <c r="AW63" s="39">
        <v>1</v>
      </c>
      <c r="AX63" s="34"/>
      <c r="AY63" s="34"/>
      <c r="AZ63" s="38"/>
      <c r="BA63" s="18">
        <f t="shared" si="0"/>
        <v>4</v>
      </c>
      <c r="BB63" s="62"/>
    </row>
    <row r="64" spans="1:54" ht="20.25" customHeight="1" x14ac:dyDescent="0.2">
      <c r="A64" s="66" t="s">
        <v>106</v>
      </c>
      <c r="B64" s="64" t="s">
        <v>93</v>
      </c>
      <c r="C64" s="64" t="s">
        <v>45</v>
      </c>
      <c r="D64" s="3" t="s">
        <v>17</v>
      </c>
      <c r="E64" s="25"/>
      <c r="F64" s="16"/>
      <c r="G64" s="16"/>
      <c r="H64" s="20"/>
      <c r="I64" s="21"/>
      <c r="J64" s="16"/>
      <c r="K64" s="16"/>
      <c r="L64" s="15"/>
      <c r="M64" s="21"/>
      <c r="N64" s="16"/>
      <c r="O64" s="16"/>
      <c r="P64" s="15"/>
      <c r="Q64" s="25"/>
      <c r="R64" s="16"/>
      <c r="S64" s="16"/>
      <c r="T64" s="17"/>
      <c r="U64" s="21"/>
      <c r="V64" s="16"/>
      <c r="W64" s="16"/>
      <c r="X64" s="15"/>
      <c r="Y64" s="21"/>
      <c r="Z64" s="16"/>
      <c r="AA64" s="16"/>
      <c r="AB64" s="15"/>
      <c r="AC64" s="25"/>
      <c r="AD64" s="16"/>
      <c r="AE64" s="16"/>
      <c r="AF64" s="17">
        <v>1</v>
      </c>
      <c r="AG64" s="21"/>
      <c r="AH64" s="16"/>
      <c r="AI64" s="16"/>
      <c r="AJ64" s="15"/>
      <c r="AK64" s="21"/>
      <c r="AL64" s="16"/>
      <c r="AM64" s="16"/>
      <c r="AN64" s="15">
        <v>1</v>
      </c>
      <c r="AO64" s="25"/>
      <c r="AP64" s="16"/>
      <c r="AQ64" s="16"/>
      <c r="AR64" s="17"/>
      <c r="AS64" s="21"/>
      <c r="AT64" s="16"/>
      <c r="AU64" s="16"/>
      <c r="AV64" s="15">
        <v>1</v>
      </c>
      <c r="AW64" s="21"/>
      <c r="AX64" s="16"/>
      <c r="AY64" s="16"/>
      <c r="AZ64" s="15"/>
      <c r="BA64" s="18">
        <f>SUM(E64:AZ64)</f>
        <v>3</v>
      </c>
      <c r="BB64" s="62">
        <f>+BA65*100/BA64</f>
        <v>33.333333333333336</v>
      </c>
    </row>
    <row r="65" spans="1:54" ht="20.25" customHeight="1" x14ac:dyDescent="0.2">
      <c r="A65" s="66"/>
      <c r="B65" s="64"/>
      <c r="C65" s="64"/>
      <c r="D65" s="3" t="s">
        <v>15</v>
      </c>
      <c r="E65" s="21"/>
      <c r="F65" s="34"/>
      <c r="G65" s="34"/>
      <c r="H65" s="40"/>
      <c r="I65" s="39"/>
      <c r="J65" s="34"/>
      <c r="K65" s="34"/>
      <c r="L65" s="38"/>
      <c r="M65" s="39"/>
      <c r="N65" s="34"/>
      <c r="O65" s="34"/>
      <c r="P65" s="38"/>
      <c r="Q65" s="39"/>
      <c r="R65" s="34"/>
      <c r="S65" s="34"/>
      <c r="T65" s="38"/>
      <c r="U65" s="39"/>
      <c r="V65" s="34"/>
      <c r="W65" s="34"/>
      <c r="X65" s="38"/>
      <c r="Y65" s="39"/>
      <c r="Z65" s="34"/>
      <c r="AA65" s="34"/>
      <c r="AB65" s="38"/>
      <c r="AC65" s="39"/>
      <c r="AD65" s="34"/>
      <c r="AE65" s="34"/>
      <c r="AF65" s="38"/>
      <c r="AG65" s="39"/>
      <c r="AH65" s="34"/>
      <c r="AI65" s="34"/>
      <c r="AJ65" s="38"/>
      <c r="AK65" s="39"/>
      <c r="AL65" s="34"/>
      <c r="AM65" s="34"/>
      <c r="AN65" s="38">
        <v>1</v>
      </c>
      <c r="AO65" s="39"/>
      <c r="AP65" s="34"/>
      <c r="AQ65" s="34"/>
      <c r="AR65" s="38"/>
      <c r="AS65" s="39"/>
      <c r="AT65" s="34"/>
      <c r="AU65" s="34"/>
      <c r="AV65" s="38"/>
      <c r="AW65" s="39"/>
      <c r="AX65" s="34"/>
      <c r="AY65" s="34"/>
      <c r="AZ65" s="24"/>
      <c r="BA65" s="18">
        <f>SUM(E65:AZ65)</f>
        <v>1</v>
      </c>
      <c r="BB65" s="62"/>
    </row>
    <row r="66" spans="1:54" ht="27.75" customHeight="1" x14ac:dyDescent="0.2">
      <c r="A66" s="66" t="s">
        <v>48</v>
      </c>
      <c r="B66" s="64" t="s">
        <v>101</v>
      </c>
      <c r="C66" s="65" t="s">
        <v>100</v>
      </c>
      <c r="D66" s="3" t="s">
        <v>17</v>
      </c>
      <c r="E66" s="41"/>
      <c r="F66" s="42"/>
      <c r="G66" s="42"/>
      <c r="H66" s="43"/>
      <c r="I66" s="41">
        <v>1</v>
      </c>
      <c r="J66" s="42"/>
      <c r="K66" s="42"/>
      <c r="L66" s="44"/>
      <c r="M66" s="41">
        <v>1</v>
      </c>
      <c r="N66" s="42"/>
      <c r="O66" s="42"/>
      <c r="P66" s="44"/>
      <c r="Q66" s="41">
        <v>1</v>
      </c>
      <c r="R66" s="42"/>
      <c r="S66" s="42"/>
      <c r="T66" s="44"/>
      <c r="U66" s="41">
        <v>1</v>
      </c>
      <c r="V66" s="42"/>
      <c r="W66" s="42"/>
      <c r="X66" s="44"/>
      <c r="Y66" s="41">
        <v>1</v>
      </c>
      <c r="Z66" s="42"/>
      <c r="AA66" s="42"/>
      <c r="AB66" s="44"/>
      <c r="AC66" s="41">
        <v>1</v>
      </c>
      <c r="AD66" s="42"/>
      <c r="AE66" s="42"/>
      <c r="AF66" s="44"/>
      <c r="AG66" s="41">
        <v>1</v>
      </c>
      <c r="AH66" s="42"/>
      <c r="AI66" s="42"/>
      <c r="AJ66" s="44"/>
      <c r="AK66" s="41">
        <v>1</v>
      </c>
      <c r="AL66" s="42"/>
      <c r="AM66" s="42"/>
      <c r="AN66" s="44"/>
      <c r="AO66" s="41">
        <v>1</v>
      </c>
      <c r="AP66" s="42"/>
      <c r="AQ66" s="42"/>
      <c r="AR66" s="44"/>
      <c r="AS66" s="41">
        <v>1</v>
      </c>
      <c r="AT66" s="42"/>
      <c r="AU66" s="42"/>
      <c r="AV66" s="44"/>
      <c r="AW66" s="41">
        <v>1</v>
      </c>
      <c r="AX66" s="42"/>
      <c r="AY66" s="42"/>
      <c r="AZ66" s="45"/>
      <c r="BA66" s="18">
        <f>SUM(E66:AZ66)</f>
        <v>11</v>
      </c>
      <c r="BB66" s="62">
        <f>+BA67*100/BA66</f>
        <v>100</v>
      </c>
    </row>
    <row r="67" spans="1:54" ht="27.75" customHeight="1" x14ac:dyDescent="0.2">
      <c r="A67" s="66"/>
      <c r="B67" s="64"/>
      <c r="C67" s="65"/>
      <c r="D67" s="3" t="s">
        <v>15</v>
      </c>
      <c r="E67" s="41"/>
      <c r="F67" s="46"/>
      <c r="G67" s="42"/>
      <c r="H67" s="43"/>
      <c r="I67" s="41">
        <v>1</v>
      </c>
      <c r="J67" s="42"/>
      <c r="K67" s="42"/>
      <c r="L67" s="44"/>
      <c r="M67" s="41">
        <v>1</v>
      </c>
      <c r="N67" s="42"/>
      <c r="O67" s="42"/>
      <c r="P67" s="44"/>
      <c r="Q67" s="41">
        <v>1</v>
      </c>
      <c r="R67" s="42"/>
      <c r="S67" s="47"/>
      <c r="T67" s="44"/>
      <c r="U67" s="41">
        <v>1</v>
      </c>
      <c r="V67" s="42"/>
      <c r="W67" s="47"/>
      <c r="X67" s="44"/>
      <c r="Y67" s="41">
        <v>1</v>
      </c>
      <c r="Z67" s="42"/>
      <c r="AA67" s="42"/>
      <c r="AB67" s="48"/>
      <c r="AC67" s="41">
        <v>1</v>
      </c>
      <c r="AD67" s="42"/>
      <c r="AE67" s="42"/>
      <c r="AF67" s="44"/>
      <c r="AG67" s="41">
        <v>1</v>
      </c>
      <c r="AH67" s="49"/>
      <c r="AI67" s="42"/>
      <c r="AJ67" s="44"/>
      <c r="AK67" s="50">
        <v>1</v>
      </c>
      <c r="AL67" s="49"/>
      <c r="AM67" s="49"/>
      <c r="AN67" s="45"/>
      <c r="AO67" s="50">
        <v>1</v>
      </c>
      <c r="AP67" s="46"/>
      <c r="AQ67" s="49"/>
      <c r="AR67" s="45"/>
      <c r="AS67" s="50">
        <v>1</v>
      </c>
      <c r="AT67" s="49"/>
      <c r="AU67" s="47"/>
      <c r="AV67" s="45"/>
      <c r="AW67" s="50">
        <v>1</v>
      </c>
      <c r="AX67" s="49"/>
      <c r="AY67" s="49"/>
      <c r="AZ67" s="45"/>
      <c r="BA67" s="18">
        <f>SUM(E67:AZ67)</f>
        <v>11</v>
      </c>
      <c r="BB67" s="62"/>
    </row>
    <row r="68" spans="1:54" ht="19.5" customHeight="1" x14ac:dyDescent="0.2">
      <c r="A68" s="66" t="s">
        <v>73</v>
      </c>
      <c r="B68" s="67" t="s">
        <v>74</v>
      </c>
      <c r="C68" s="67" t="s">
        <v>102</v>
      </c>
      <c r="D68" s="3" t="s">
        <v>17</v>
      </c>
      <c r="E68" s="14"/>
      <c r="F68" s="12"/>
      <c r="G68" s="12"/>
      <c r="H68" s="13"/>
      <c r="I68" s="14"/>
      <c r="J68" s="12"/>
      <c r="K68" s="12"/>
      <c r="L68" s="15"/>
      <c r="M68" s="14"/>
      <c r="N68" s="12"/>
      <c r="O68" s="12"/>
      <c r="P68" s="15"/>
      <c r="Q68" s="14"/>
      <c r="R68" s="12"/>
      <c r="S68" s="12"/>
      <c r="T68" s="15"/>
      <c r="U68" s="14"/>
      <c r="V68" s="16"/>
      <c r="W68" s="12"/>
      <c r="X68" s="15"/>
      <c r="Y68" s="14"/>
      <c r="Z68" s="12"/>
      <c r="AA68" s="12"/>
      <c r="AB68" s="15"/>
      <c r="AC68" s="14"/>
      <c r="AD68" s="12"/>
      <c r="AE68" s="12"/>
      <c r="AF68" s="15">
        <v>1</v>
      </c>
      <c r="AG68" s="14"/>
      <c r="AH68" s="12"/>
      <c r="AI68" s="12"/>
      <c r="AJ68" s="15"/>
      <c r="AK68" s="14"/>
      <c r="AL68" s="12"/>
      <c r="AM68" s="12"/>
      <c r="AN68" s="15"/>
      <c r="AO68" s="14"/>
      <c r="AP68" s="12"/>
      <c r="AQ68" s="12"/>
      <c r="AR68" s="15"/>
      <c r="AS68" s="14"/>
      <c r="AT68" s="12"/>
      <c r="AU68" s="12"/>
      <c r="AV68" s="15"/>
      <c r="AW68" s="14"/>
      <c r="AX68" s="12"/>
      <c r="AY68" s="12"/>
      <c r="AZ68" s="15"/>
      <c r="BA68" s="18">
        <f t="shared" ref="BA68:BA73" si="2">SUM(E68:AZ68)</f>
        <v>1</v>
      </c>
      <c r="BB68" s="62">
        <f>+BA69*100/BA68</f>
        <v>0</v>
      </c>
    </row>
    <row r="69" spans="1:54" ht="19.5" customHeight="1" thickBot="1" x14ac:dyDescent="0.25">
      <c r="A69" s="66"/>
      <c r="B69" s="67"/>
      <c r="C69" s="67"/>
      <c r="D69" s="3" t="s">
        <v>15</v>
      </c>
      <c r="E69" s="51"/>
      <c r="F69" s="52"/>
      <c r="G69" s="53"/>
      <c r="H69" s="54"/>
      <c r="I69" s="21"/>
      <c r="J69" s="16"/>
      <c r="K69" s="16"/>
      <c r="L69" s="17"/>
      <c r="M69" s="21"/>
      <c r="N69" s="16"/>
      <c r="O69" s="16"/>
      <c r="P69" s="17"/>
      <c r="Q69" s="21"/>
      <c r="R69" s="16"/>
      <c r="S69" s="16"/>
      <c r="T69" s="17"/>
      <c r="U69" s="21"/>
      <c r="V69" s="16"/>
      <c r="W69" s="16"/>
      <c r="X69" s="17"/>
      <c r="Y69" s="21"/>
      <c r="Z69" s="16"/>
      <c r="AA69" s="16"/>
      <c r="AB69" s="17"/>
      <c r="AC69" s="21"/>
      <c r="AD69" s="16"/>
      <c r="AE69" s="16"/>
      <c r="AF69" s="17"/>
      <c r="AG69" s="21"/>
      <c r="AH69" s="22"/>
      <c r="AI69" s="22"/>
      <c r="AJ69" s="24"/>
      <c r="AK69" s="23"/>
      <c r="AL69" s="22"/>
      <c r="AM69" s="22"/>
      <c r="AN69" s="24"/>
      <c r="AO69" s="23"/>
      <c r="AP69" s="22"/>
      <c r="AQ69" s="22"/>
      <c r="AR69" s="24"/>
      <c r="AS69" s="23"/>
      <c r="AT69" s="22"/>
      <c r="AU69" s="22"/>
      <c r="AV69" s="24"/>
      <c r="AW69" s="23"/>
      <c r="AX69" s="22"/>
      <c r="AY69" s="22"/>
      <c r="AZ69" s="24"/>
      <c r="BA69" s="18">
        <f t="shared" si="2"/>
        <v>0</v>
      </c>
      <c r="BB69" s="62"/>
    </row>
    <row r="70" spans="1:54" ht="19.5" customHeight="1" x14ac:dyDescent="0.2">
      <c r="A70" s="122" t="s">
        <v>46</v>
      </c>
      <c r="B70" s="123"/>
      <c r="C70" s="123"/>
      <c r="D70" s="124"/>
      <c r="E70" s="55">
        <f>SUM(E10+E12+E14+E16+E18+E20+E22+E24+E26+E28+E30+E32+E34+E36+E38+E40+E42+E44+E46+E48+E50+E52+E54+E56+E58+E60+E62+E64+E66+E68)</f>
        <v>0</v>
      </c>
      <c r="F70" s="55">
        <f t="shared" ref="F70:AZ70" si="3">SUM(F10+F12+F14+F16+F18+F20+F22+F24+F26+F28+F30+F32+F34+F36+F38+F40+F42+F44+F46+F48+F50+F52+F54+F56+F58+F60+F62+F64+F66+F68)</f>
        <v>0</v>
      </c>
      <c r="G70" s="55">
        <f t="shared" si="3"/>
        <v>0</v>
      </c>
      <c r="H70" s="55">
        <f t="shared" si="3"/>
        <v>1</v>
      </c>
      <c r="I70" s="55">
        <f t="shared" si="3"/>
        <v>1</v>
      </c>
      <c r="J70" s="55">
        <f t="shared" si="3"/>
        <v>0</v>
      </c>
      <c r="K70" s="55">
        <f t="shared" si="3"/>
        <v>0</v>
      </c>
      <c r="L70" s="55">
        <f t="shared" si="3"/>
        <v>1</v>
      </c>
      <c r="M70" s="55">
        <f t="shared" si="3"/>
        <v>1</v>
      </c>
      <c r="N70" s="55">
        <f t="shared" si="3"/>
        <v>0</v>
      </c>
      <c r="O70" s="55">
        <f t="shared" si="3"/>
        <v>0</v>
      </c>
      <c r="P70" s="55">
        <f t="shared" si="3"/>
        <v>1</v>
      </c>
      <c r="Q70" s="55">
        <f t="shared" si="3"/>
        <v>1</v>
      </c>
      <c r="R70" s="55">
        <f t="shared" si="3"/>
        <v>0</v>
      </c>
      <c r="S70" s="55">
        <f t="shared" si="3"/>
        <v>0</v>
      </c>
      <c r="T70" s="55">
        <f t="shared" si="3"/>
        <v>2</v>
      </c>
      <c r="U70" s="55">
        <f t="shared" si="3"/>
        <v>1</v>
      </c>
      <c r="V70" s="55">
        <f t="shared" si="3"/>
        <v>1</v>
      </c>
      <c r="W70" s="55">
        <f t="shared" si="3"/>
        <v>0</v>
      </c>
      <c r="X70" s="55">
        <f t="shared" si="3"/>
        <v>8</v>
      </c>
      <c r="Y70" s="55">
        <f t="shared" si="3"/>
        <v>3</v>
      </c>
      <c r="Z70" s="55">
        <f t="shared" si="3"/>
        <v>3</v>
      </c>
      <c r="AA70" s="55">
        <f t="shared" si="3"/>
        <v>0</v>
      </c>
      <c r="AB70" s="55">
        <f t="shared" si="3"/>
        <v>7</v>
      </c>
      <c r="AC70" s="55">
        <f t="shared" si="3"/>
        <v>1</v>
      </c>
      <c r="AD70" s="55">
        <f t="shared" si="3"/>
        <v>2</v>
      </c>
      <c r="AE70" s="55">
        <f t="shared" si="3"/>
        <v>1</v>
      </c>
      <c r="AF70" s="55">
        <f t="shared" si="3"/>
        <v>7</v>
      </c>
      <c r="AG70" s="55">
        <f t="shared" si="3"/>
        <v>1</v>
      </c>
      <c r="AH70" s="55">
        <f t="shared" si="3"/>
        <v>1</v>
      </c>
      <c r="AI70" s="55">
        <f t="shared" si="3"/>
        <v>3</v>
      </c>
      <c r="AJ70" s="55">
        <f t="shared" si="3"/>
        <v>5</v>
      </c>
      <c r="AK70" s="55">
        <f t="shared" si="3"/>
        <v>1</v>
      </c>
      <c r="AL70" s="55">
        <f t="shared" si="3"/>
        <v>0</v>
      </c>
      <c r="AM70" s="55">
        <f t="shared" si="3"/>
        <v>0</v>
      </c>
      <c r="AN70" s="55">
        <f t="shared" si="3"/>
        <v>5</v>
      </c>
      <c r="AO70" s="55">
        <f t="shared" si="3"/>
        <v>1</v>
      </c>
      <c r="AP70" s="55">
        <f t="shared" si="3"/>
        <v>1</v>
      </c>
      <c r="AQ70" s="55">
        <f t="shared" si="3"/>
        <v>1</v>
      </c>
      <c r="AR70" s="55">
        <f t="shared" si="3"/>
        <v>5</v>
      </c>
      <c r="AS70" s="55">
        <f t="shared" si="3"/>
        <v>2</v>
      </c>
      <c r="AT70" s="55">
        <f t="shared" si="3"/>
        <v>0</v>
      </c>
      <c r="AU70" s="55">
        <f t="shared" si="3"/>
        <v>0</v>
      </c>
      <c r="AV70" s="55">
        <f t="shared" si="3"/>
        <v>7</v>
      </c>
      <c r="AW70" s="55">
        <f t="shared" si="3"/>
        <v>1</v>
      </c>
      <c r="AX70" s="55">
        <f t="shared" si="3"/>
        <v>4</v>
      </c>
      <c r="AY70" s="55">
        <f t="shared" si="3"/>
        <v>0</v>
      </c>
      <c r="AZ70" s="55">
        <f t="shared" si="3"/>
        <v>3</v>
      </c>
      <c r="BA70" s="18">
        <f>SUM(E70:AZ70)</f>
        <v>83</v>
      </c>
      <c r="BB70" s="62">
        <f>+BA71*100/BA70</f>
        <v>84.337349397590359</v>
      </c>
    </row>
    <row r="71" spans="1:54" ht="23.25" customHeight="1" x14ac:dyDescent="0.2">
      <c r="A71" s="125" t="s">
        <v>47</v>
      </c>
      <c r="B71" s="126"/>
      <c r="C71" s="126"/>
      <c r="D71" s="127"/>
      <c r="E71" s="56">
        <f>SUM(E11+E13+E15+E17+E19+E21+E23+E25+E27+E29+E31+E33+E35+E37+E39+E41+E43+E45+E47+E49+E51+E53+E55+E57+E59+E61+E63+E65+E67+E69)</f>
        <v>0</v>
      </c>
      <c r="F71" s="56">
        <f t="shared" ref="F71:AZ71" si="4">SUM(F11+F13+F15+F17+F19+F21+F23+F25+F27+F29+F31+F33+F35+F37+F39+F41+F43+F45+F47+F49+F51+F53+F55+F57+F59+F61+F63+F65+F67+F69)</f>
        <v>0</v>
      </c>
      <c r="G71" s="56">
        <f t="shared" si="4"/>
        <v>0</v>
      </c>
      <c r="H71" s="56">
        <f t="shared" si="4"/>
        <v>1</v>
      </c>
      <c r="I71" s="56">
        <f t="shared" si="4"/>
        <v>1</v>
      </c>
      <c r="J71" s="56">
        <f t="shared" si="4"/>
        <v>0</v>
      </c>
      <c r="K71" s="56">
        <f t="shared" si="4"/>
        <v>0</v>
      </c>
      <c r="L71" s="56">
        <f t="shared" si="4"/>
        <v>1</v>
      </c>
      <c r="M71" s="56">
        <f t="shared" si="4"/>
        <v>1</v>
      </c>
      <c r="N71" s="56">
        <f t="shared" si="4"/>
        <v>0</v>
      </c>
      <c r="O71" s="56">
        <f t="shared" si="4"/>
        <v>0</v>
      </c>
      <c r="P71" s="56">
        <f t="shared" si="4"/>
        <v>1</v>
      </c>
      <c r="Q71" s="56">
        <f t="shared" si="4"/>
        <v>1</v>
      </c>
      <c r="R71" s="56">
        <f t="shared" si="4"/>
        <v>0</v>
      </c>
      <c r="S71" s="56">
        <f t="shared" si="4"/>
        <v>0</v>
      </c>
      <c r="T71" s="56">
        <f t="shared" si="4"/>
        <v>2</v>
      </c>
      <c r="U71" s="56">
        <f t="shared" si="4"/>
        <v>1</v>
      </c>
      <c r="V71" s="56">
        <f t="shared" si="4"/>
        <v>1</v>
      </c>
      <c r="W71" s="56">
        <f t="shared" si="4"/>
        <v>0</v>
      </c>
      <c r="X71" s="56">
        <f t="shared" si="4"/>
        <v>7</v>
      </c>
      <c r="Y71" s="56">
        <f t="shared" si="4"/>
        <v>4</v>
      </c>
      <c r="Z71" s="56">
        <f t="shared" si="4"/>
        <v>2</v>
      </c>
      <c r="AA71" s="56">
        <f t="shared" si="4"/>
        <v>0</v>
      </c>
      <c r="AB71" s="56">
        <f t="shared" si="4"/>
        <v>4</v>
      </c>
      <c r="AC71" s="56">
        <f t="shared" si="4"/>
        <v>1</v>
      </c>
      <c r="AD71" s="56">
        <f t="shared" si="4"/>
        <v>2</v>
      </c>
      <c r="AE71" s="56">
        <f t="shared" si="4"/>
        <v>1</v>
      </c>
      <c r="AF71" s="56">
        <f t="shared" si="4"/>
        <v>5</v>
      </c>
      <c r="AG71" s="56">
        <f t="shared" si="4"/>
        <v>1</v>
      </c>
      <c r="AH71" s="56">
        <f t="shared" si="4"/>
        <v>0</v>
      </c>
      <c r="AI71" s="56">
        <f t="shared" si="4"/>
        <v>1</v>
      </c>
      <c r="AJ71" s="56">
        <f t="shared" si="4"/>
        <v>5</v>
      </c>
      <c r="AK71" s="56">
        <f t="shared" si="4"/>
        <v>1</v>
      </c>
      <c r="AL71" s="56">
        <f t="shared" si="4"/>
        <v>2</v>
      </c>
      <c r="AM71" s="56">
        <f t="shared" si="4"/>
        <v>0</v>
      </c>
      <c r="AN71" s="56">
        <f t="shared" si="4"/>
        <v>4</v>
      </c>
      <c r="AO71" s="56">
        <f t="shared" si="4"/>
        <v>4</v>
      </c>
      <c r="AP71" s="56">
        <f t="shared" si="4"/>
        <v>1</v>
      </c>
      <c r="AQ71" s="56">
        <f t="shared" si="4"/>
        <v>1</v>
      </c>
      <c r="AR71" s="56">
        <f t="shared" si="4"/>
        <v>3</v>
      </c>
      <c r="AS71" s="56">
        <f t="shared" si="4"/>
        <v>2</v>
      </c>
      <c r="AT71" s="56">
        <f t="shared" si="4"/>
        <v>0</v>
      </c>
      <c r="AU71" s="56">
        <f t="shared" si="4"/>
        <v>1</v>
      </c>
      <c r="AV71" s="56">
        <f t="shared" si="4"/>
        <v>4</v>
      </c>
      <c r="AW71" s="56">
        <f t="shared" si="4"/>
        <v>2</v>
      </c>
      <c r="AX71" s="56">
        <f t="shared" si="4"/>
        <v>0</v>
      </c>
      <c r="AY71" s="56">
        <f t="shared" si="4"/>
        <v>1</v>
      </c>
      <c r="AZ71" s="56">
        <f t="shared" si="4"/>
        <v>1</v>
      </c>
      <c r="BA71" s="18">
        <f t="shared" si="2"/>
        <v>70</v>
      </c>
      <c r="BB71" s="62"/>
    </row>
    <row r="72" spans="1:54" x14ac:dyDescent="0.2">
      <c r="A72" s="128" t="s">
        <v>49</v>
      </c>
      <c r="B72" s="129"/>
      <c r="C72" s="129"/>
      <c r="D72" s="130"/>
      <c r="E72" s="131">
        <f>SUM(E70:H70)</f>
        <v>1</v>
      </c>
      <c r="F72" s="132"/>
      <c r="G72" s="132"/>
      <c r="H72" s="133"/>
      <c r="I72" s="131">
        <f>SUM(I70:L70)</f>
        <v>2</v>
      </c>
      <c r="J72" s="132"/>
      <c r="K72" s="132"/>
      <c r="L72" s="133"/>
      <c r="M72" s="131">
        <f>SUM(M70:P70)</f>
        <v>2</v>
      </c>
      <c r="N72" s="132"/>
      <c r="O72" s="132"/>
      <c r="P72" s="133"/>
      <c r="Q72" s="131">
        <f>SUM(Q70:T70)</f>
        <v>3</v>
      </c>
      <c r="R72" s="132"/>
      <c r="S72" s="132"/>
      <c r="T72" s="133"/>
      <c r="U72" s="131">
        <f>SUM(U70:X70)</f>
        <v>10</v>
      </c>
      <c r="V72" s="132"/>
      <c r="W72" s="132"/>
      <c r="X72" s="133"/>
      <c r="Y72" s="131">
        <f>SUM(Y70:AB70)</f>
        <v>13</v>
      </c>
      <c r="Z72" s="132"/>
      <c r="AA72" s="132"/>
      <c r="AB72" s="133"/>
      <c r="AC72" s="131">
        <f>SUM(AC70:AF70)</f>
        <v>11</v>
      </c>
      <c r="AD72" s="132"/>
      <c r="AE72" s="132"/>
      <c r="AF72" s="133"/>
      <c r="AG72" s="131">
        <f>SUM(AG70:AJ70)</f>
        <v>10</v>
      </c>
      <c r="AH72" s="132"/>
      <c r="AI72" s="132"/>
      <c r="AJ72" s="133"/>
      <c r="AK72" s="131">
        <f>SUM(AK70:AN70)</f>
        <v>6</v>
      </c>
      <c r="AL72" s="132"/>
      <c r="AM72" s="132"/>
      <c r="AN72" s="133"/>
      <c r="AO72" s="131">
        <f>SUM(AO70:AR70)</f>
        <v>8</v>
      </c>
      <c r="AP72" s="132"/>
      <c r="AQ72" s="132"/>
      <c r="AR72" s="133"/>
      <c r="AS72" s="131">
        <f>SUM(AS70:AV70)</f>
        <v>9</v>
      </c>
      <c r="AT72" s="132"/>
      <c r="AU72" s="132"/>
      <c r="AV72" s="133"/>
      <c r="AW72" s="131">
        <f>SUM(AW70:AZ70)</f>
        <v>8</v>
      </c>
      <c r="AX72" s="132"/>
      <c r="AY72" s="132"/>
      <c r="AZ72" s="133"/>
      <c r="BA72" s="16">
        <f>SUM(E72:AZ72)</f>
        <v>83</v>
      </c>
      <c r="BB72" s="62">
        <f>+BA73*100/BA72</f>
        <v>84.337349397590359</v>
      </c>
    </row>
    <row r="73" spans="1:54" x14ac:dyDescent="0.2">
      <c r="A73" s="125" t="s">
        <v>50</v>
      </c>
      <c r="B73" s="126"/>
      <c r="C73" s="126"/>
      <c r="D73" s="127"/>
      <c r="E73" s="134">
        <f>SUM(E71:H71)</f>
        <v>1</v>
      </c>
      <c r="F73" s="135"/>
      <c r="G73" s="135"/>
      <c r="H73" s="136"/>
      <c r="I73" s="134">
        <f>SUM(I71:L71)</f>
        <v>2</v>
      </c>
      <c r="J73" s="135"/>
      <c r="K73" s="135"/>
      <c r="L73" s="136"/>
      <c r="M73" s="134">
        <f>SUM(M71:P71)</f>
        <v>2</v>
      </c>
      <c r="N73" s="135"/>
      <c r="O73" s="135"/>
      <c r="P73" s="136"/>
      <c r="Q73" s="134">
        <f>SUM(Q71:T71)</f>
        <v>3</v>
      </c>
      <c r="R73" s="135"/>
      <c r="S73" s="135"/>
      <c r="T73" s="136"/>
      <c r="U73" s="134">
        <f>SUM(U71:X71)</f>
        <v>9</v>
      </c>
      <c r="V73" s="135"/>
      <c r="W73" s="135"/>
      <c r="X73" s="136"/>
      <c r="Y73" s="134">
        <f>SUM(Y71:AB71)</f>
        <v>10</v>
      </c>
      <c r="Z73" s="135"/>
      <c r="AA73" s="135"/>
      <c r="AB73" s="136"/>
      <c r="AC73" s="134">
        <f>SUM(AC71:AF71)</f>
        <v>9</v>
      </c>
      <c r="AD73" s="135"/>
      <c r="AE73" s="135"/>
      <c r="AF73" s="136"/>
      <c r="AG73" s="134">
        <f>SUM(AG71:AJ71)</f>
        <v>7</v>
      </c>
      <c r="AH73" s="135"/>
      <c r="AI73" s="135"/>
      <c r="AJ73" s="136"/>
      <c r="AK73" s="134">
        <f>SUM(AK71:AN71)</f>
        <v>7</v>
      </c>
      <c r="AL73" s="135"/>
      <c r="AM73" s="135"/>
      <c r="AN73" s="136"/>
      <c r="AO73" s="134">
        <f>SUM(AO71:AR71)</f>
        <v>9</v>
      </c>
      <c r="AP73" s="135"/>
      <c r="AQ73" s="135"/>
      <c r="AR73" s="136"/>
      <c r="AS73" s="134">
        <f>SUM(AS71:AV71)</f>
        <v>7</v>
      </c>
      <c r="AT73" s="135"/>
      <c r="AU73" s="135"/>
      <c r="AV73" s="136"/>
      <c r="AW73" s="134">
        <f>SUM(AW71:AZ71)</f>
        <v>4</v>
      </c>
      <c r="AX73" s="135"/>
      <c r="AY73" s="135"/>
      <c r="AZ73" s="136"/>
      <c r="BA73" s="16">
        <f t="shared" si="2"/>
        <v>70</v>
      </c>
      <c r="BB73" s="62"/>
    </row>
    <row r="74" spans="1:54" ht="21.75" customHeight="1" x14ac:dyDescent="0.2">
      <c r="A74" s="60" t="s">
        <v>107</v>
      </c>
      <c r="B74" s="60"/>
      <c r="C74" s="60"/>
      <c r="D74" s="60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</row>
    <row r="75" spans="1:54" ht="26.25" customHeight="1" x14ac:dyDescent="0.2">
      <c r="A75" s="60"/>
      <c r="B75" s="60"/>
      <c r="C75" s="60"/>
      <c r="D75" s="60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</row>
    <row r="76" spans="1:54" ht="51" customHeight="1" x14ac:dyDescent="0.2">
      <c r="A76" s="60"/>
      <c r="B76" s="60"/>
      <c r="C76" s="60"/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</row>
  </sheetData>
  <mergeCells count="183">
    <mergeCell ref="B14:B15"/>
    <mergeCell ref="C10:C11"/>
    <mergeCell ref="BB14:BB15"/>
    <mergeCell ref="A14:A15"/>
    <mergeCell ref="C14:C15"/>
    <mergeCell ref="A12:A13"/>
    <mergeCell ref="B12:B13"/>
    <mergeCell ref="A18:A19"/>
    <mergeCell ref="B18:B19"/>
    <mergeCell ref="C18:C19"/>
    <mergeCell ref="BB18:BB19"/>
    <mergeCell ref="A16:A17"/>
    <mergeCell ref="B16:B17"/>
    <mergeCell ref="C16:C17"/>
    <mergeCell ref="BB16:BB17"/>
    <mergeCell ref="AK72:AN72"/>
    <mergeCell ref="AO72:AR72"/>
    <mergeCell ref="AS72:AV72"/>
    <mergeCell ref="AW72:AZ72"/>
    <mergeCell ref="E73:H73"/>
    <mergeCell ref="I73:L73"/>
    <mergeCell ref="M73:P73"/>
    <mergeCell ref="Q73:T73"/>
    <mergeCell ref="U73:X73"/>
    <mergeCell ref="Y73:AB73"/>
    <mergeCell ref="AC73:AF73"/>
    <mergeCell ref="AG73:AJ73"/>
    <mergeCell ref="AK73:AN73"/>
    <mergeCell ref="AO73:AR73"/>
    <mergeCell ref="AS73:AV73"/>
    <mergeCell ref="AW73:AZ73"/>
    <mergeCell ref="U72:X72"/>
    <mergeCell ref="Y72:AB72"/>
    <mergeCell ref="AC72:AF72"/>
    <mergeCell ref="AG72:AJ72"/>
    <mergeCell ref="A70:D70"/>
    <mergeCell ref="A71:D71"/>
    <mergeCell ref="A72:D72"/>
    <mergeCell ref="A73:D73"/>
    <mergeCell ref="A66:A67"/>
    <mergeCell ref="E72:H72"/>
    <mergeCell ref="I72:L72"/>
    <mergeCell ref="M72:P72"/>
    <mergeCell ref="Q72:T72"/>
    <mergeCell ref="A1:A3"/>
    <mergeCell ref="B1:AP2"/>
    <mergeCell ref="AQ1:BB1"/>
    <mergeCell ref="AQ2:BB2"/>
    <mergeCell ref="B3:AP3"/>
    <mergeCell ref="AQ3:BB3"/>
    <mergeCell ref="D7:D9"/>
    <mergeCell ref="E7:AZ7"/>
    <mergeCell ref="BA7:BB7"/>
    <mergeCell ref="E8:H8"/>
    <mergeCell ref="I8:L8"/>
    <mergeCell ref="M8:P8"/>
    <mergeCell ref="Q8:T8"/>
    <mergeCell ref="A4:D6"/>
    <mergeCell ref="E4:U6"/>
    <mergeCell ref="V4:AO6"/>
    <mergeCell ref="AP4:AY4"/>
    <mergeCell ref="AZ4:BB4"/>
    <mergeCell ref="AP5:BB6"/>
    <mergeCell ref="AS8:AV8"/>
    <mergeCell ref="AW8:AZ8"/>
    <mergeCell ref="BA8:BB9"/>
    <mergeCell ref="U8:X8"/>
    <mergeCell ref="Y8:AB8"/>
    <mergeCell ref="AC8:AF8"/>
    <mergeCell ref="AG8:AJ8"/>
    <mergeCell ref="AK8:AN8"/>
    <mergeCell ref="AO8:AR8"/>
    <mergeCell ref="A7:A9"/>
    <mergeCell ref="B7:B9"/>
    <mergeCell ref="C7:C9"/>
    <mergeCell ref="C12:C13"/>
    <mergeCell ref="BB12:BB13"/>
    <mergeCell ref="B10:B11"/>
    <mergeCell ref="BB10:BB11"/>
    <mergeCell ref="A10:A11"/>
    <mergeCell ref="A28:A29"/>
    <mergeCell ref="B28:B29"/>
    <mergeCell ref="C28:C29"/>
    <mergeCell ref="BB28:BB29"/>
    <mergeCell ref="A30:A31"/>
    <mergeCell ref="B30:B31"/>
    <mergeCell ref="C30:C31"/>
    <mergeCell ref="BB30:BB31"/>
    <mergeCell ref="A20:A21"/>
    <mergeCell ref="B20:B21"/>
    <mergeCell ref="C20:C21"/>
    <mergeCell ref="BB20:BB21"/>
    <mergeCell ref="A22:A23"/>
    <mergeCell ref="B24:B25"/>
    <mergeCell ref="C22:C23"/>
    <mergeCell ref="BB22:BB23"/>
    <mergeCell ref="B22:B23"/>
    <mergeCell ref="A26:A27"/>
    <mergeCell ref="C24:C25"/>
    <mergeCell ref="BB24:BB25"/>
    <mergeCell ref="A24:A25"/>
    <mergeCell ref="B26:B27"/>
    <mergeCell ref="C26:C27"/>
    <mergeCell ref="BB26:BB27"/>
    <mergeCell ref="A36:A37"/>
    <mergeCell ref="B36:B37"/>
    <mergeCell ref="C36:C37"/>
    <mergeCell ref="BB36:BB37"/>
    <mergeCell ref="A32:A33"/>
    <mergeCell ref="B32:B33"/>
    <mergeCell ref="C32:C33"/>
    <mergeCell ref="BB32:BB33"/>
    <mergeCell ref="A34:A35"/>
    <mergeCell ref="B34:B35"/>
    <mergeCell ref="C34:C35"/>
    <mergeCell ref="BB34:BB35"/>
    <mergeCell ref="A42:A43"/>
    <mergeCell ref="B42:B43"/>
    <mergeCell ref="C42:C43"/>
    <mergeCell ref="BB42:BB43"/>
    <mergeCell ref="A38:A39"/>
    <mergeCell ref="B38:B39"/>
    <mergeCell ref="C38:C39"/>
    <mergeCell ref="BB38:BB39"/>
    <mergeCell ref="A40:A41"/>
    <mergeCell ref="B40:B41"/>
    <mergeCell ref="C40:C41"/>
    <mergeCell ref="BB40:BB41"/>
    <mergeCell ref="A48:A49"/>
    <mergeCell ref="B48:B49"/>
    <mergeCell ref="C48:C49"/>
    <mergeCell ref="BB48:BB49"/>
    <mergeCell ref="A50:A51"/>
    <mergeCell ref="B50:B51"/>
    <mergeCell ref="C50:C51"/>
    <mergeCell ref="BB50:BB51"/>
    <mergeCell ref="B44:B45"/>
    <mergeCell ref="C44:C45"/>
    <mergeCell ref="BB44:BB45"/>
    <mergeCell ref="A46:A47"/>
    <mergeCell ref="B46:B47"/>
    <mergeCell ref="C46:C47"/>
    <mergeCell ref="BB46:BB47"/>
    <mergeCell ref="C58:C59"/>
    <mergeCell ref="BB58:BB59"/>
    <mergeCell ref="B60:B61"/>
    <mergeCell ref="BB60:BB61"/>
    <mergeCell ref="A56:A57"/>
    <mergeCell ref="B56:B57"/>
    <mergeCell ref="C56:C57"/>
    <mergeCell ref="BB56:BB57"/>
    <mergeCell ref="A52:A53"/>
    <mergeCell ref="B52:B53"/>
    <mergeCell ref="C52:C53"/>
    <mergeCell ref="BB52:BB53"/>
    <mergeCell ref="A54:A55"/>
    <mergeCell ref="B54:B55"/>
    <mergeCell ref="C54:C55"/>
    <mergeCell ref="BB54:BB55"/>
    <mergeCell ref="A74:D76"/>
    <mergeCell ref="E74:BB76"/>
    <mergeCell ref="BB70:BB71"/>
    <mergeCell ref="BB72:BB73"/>
    <mergeCell ref="A44:A45"/>
    <mergeCell ref="B66:B67"/>
    <mergeCell ref="C66:C67"/>
    <mergeCell ref="BB66:BB67"/>
    <mergeCell ref="A68:A69"/>
    <mergeCell ref="B68:B69"/>
    <mergeCell ref="C68:C69"/>
    <mergeCell ref="BB68:BB69"/>
    <mergeCell ref="A64:A65"/>
    <mergeCell ref="B64:B65"/>
    <mergeCell ref="C64:C65"/>
    <mergeCell ref="BB64:BB65"/>
    <mergeCell ref="A60:A61"/>
    <mergeCell ref="C60:C61"/>
    <mergeCell ref="A62:A63"/>
    <mergeCell ref="B62:B63"/>
    <mergeCell ref="C62:C63"/>
    <mergeCell ref="BB62:BB63"/>
    <mergeCell ref="A58:A59"/>
    <mergeCell ref="B58:B59"/>
  </mergeCells>
  <conditionalFormatting sqref="E60:K60">
    <cfRule type="cellIs" dxfId="60" priority="172" operator="equal">
      <formula>1</formula>
    </cfRule>
  </conditionalFormatting>
  <conditionalFormatting sqref="E58:R58">
    <cfRule type="cellIs" dxfId="59" priority="26" operator="equal">
      <formula>1</formula>
    </cfRule>
  </conditionalFormatting>
  <conditionalFormatting sqref="E36:AC36 S60:Y60 AA60:AZ60 E62:P62">
    <cfRule type="cellIs" dxfId="58" priority="169" operator="equal">
      <formula>1</formula>
    </cfRule>
  </conditionalFormatting>
  <conditionalFormatting sqref="E66:AY66">
    <cfRule type="cellIs" dxfId="57" priority="126" operator="equal">
      <formula>1</formula>
    </cfRule>
  </conditionalFormatting>
  <conditionalFormatting sqref="E10:AZ10">
    <cfRule type="cellIs" dxfId="56" priority="8" operator="equal">
      <formula>1</formula>
    </cfRule>
  </conditionalFormatting>
  <conditionalFormatting sqref="E11:AZ11">
    <cfRule type="cellIs" dxfId="55" priority="7" operator="equal">
      <formula>1</formula>
    </cfRule>
  </conditionalFormatting>
  <conditionalFormatting sqref="E12:AZ12">
    <cfRule type="cellIs" dxfId="54" priority="157" operator="equal">
      <formula>1</formula>
    </cfRule>
  </conditionalFormatting>
  <conditionalFormatting sqref="E13:AZ13">
    <cfRule type="cellIs" dxfId="53" priority="156" operator="equal">
      <formula>1</formula>
    </cfRule>
  </conditionalFormatting>
  <conditionalFormatting sqref="E14:AZ14">
    <cfRule type="cellIs" dxfId="52" priority="71" operator="equal">
      <formula>1</formula>
    </cfRule>
  </conditionalFormatting>
  <conditionalFormatting sqref="E15:AZ15">
    <cfRule type="cellIs" dxfId="51" priority="70" operator="equal">
      <formula>1</formula>
    </cfRule>
  </conditionalFormatting>
  <conditionalFormatting sqref="E16:AZ16">
    <cfRule type="cellIs" dxfId="50" priority="66" operator="equal">
      <formula>1</formula>
    </cfRule>
  </conditionalFormatting>
  <conditionalFormatting sqref="E17:AZ17">
    <cfRule type="cellIs" dxfId="49" priority="65" operator="equal">
      <formula>1</formula>
    </cfRule>
  </conditionalFormatting>
  <conditionalFormatting sqref="E18:AZ18">
    <cfRule type="cellIs" dxfId="48" priority="51" operator="equal">
      <formula>1</formula>
    </cfRule>
  </conditionalFormatting>
  <conditionalFormatting sqref="E19:AZ19">
    <cfRule type="cellIs" dxfId="47" priority="50" operator="equal">
      <formula>1</formula>
    </cfRule>
  </conditionalFormatting>
  <conditionalFormatting sqref="E20:AZ20">
    <cfRule type="cellIs" dxfId="46" priority="167" operator="equal">
      <formula>1</formula>
    </cfRule>
  </conditionalFormatting>
  <conditionalFormatting sqref="E21:AZ21">
    <cfRule type="cellIs" dxfId="45" priority="166" operator="equal">
      <formula>1</formula>
    </cfRule>
  </conditionalFormatting>
  <conditionalFormatting sqref="E22:AZ22">
    <cfRule type="cellIs" dxfId="44" priority="33" operator="equal">
      <formula>1</formula>
    </cfRule>
  </conditionalFormatting>
  <conditionalFormatting sqref="E23:AZ23 E24 E25:AZ25 E27:AZ27">
    <cfRule type="cellIs" dxfId="43" priority="34" operator="equal">
      <formula>1</formula>
    </cfRule>
  </conditionalFormatting>
  <conditionalFormatting sqref="E26:AZ26">
    <cfRule type="cellIs" dxfId="42" priority="2" operator="equal">
      <formula>1</formula>
    </cfRule>
  </conditionalFormatting>
  <conditionalFormatting sqref="E28:AZ28">
    <cfRule type="cellIs" dxfId="41" priority="98" operator="equal">
      <formula>1</formula>
    </cfRule>
  </conditionalFormatting>
  <conditionalFormatting sqref="E29:AZ29">
    <cfRule type="cellIs" dxfId="40" priority="99" operator="equal">
      <formula>1</formula>
    </cfRule>
  </conditionalFormatting>
  <conditionalFormatting sqref="E30:AZ30">
    <cfRule type="cellIs" dxfId="39" priority="61" operator="equal">
      <formula>1</formula>
    </cfRule>
  </conditionalFormatting>
  <conditionalFormatting sqref="E31:AZ31">
    <cfRule type="cellIs" dxfId="38" priority="60" operator="equal">
      <formula>1</formula>
    </cfRule>
  </conditionalFormatting>
  <conditionalFormatting sqref="E32:AZ32">
    <cfRule type="cellIs" dxfId="37" priority="30" operator="equal">
      <formula>1</formula>
    </cfRule>
  </conditionalFormatting>
  <conditionalFormatting sqref="E33:AZ33">
    <cfRule type="cellIs" dxfId="36" priority="31" operator="equal">
      <formula>1</formula>
    </cfRule>
  </conditionalFormatting>
  <conditionalFormatting sqref="E34:AZ34">
    <cfRule type="cellIs" dxfId="35" priority="16" operator="equal">
      <formula>1</formula>
    </cfRule>
  </conditionalFormatting>
  <conditionalFormatting sqref="E35:AZ35">
    <cfRule type="cellIs" dxfId="34" priority="17" operator="equal">
      <formula>1</formula>
    </cfRule>
  </conditionalFormatting>
  <conditionalFormatting sqref="E37:AZ37">
    <cfRule type="cellIs" dxfId="33" priority="97" operator="equal">
      <formula>1</formula>
    </cfRule>
  </conditionalFormatting>
  <conditionalFormatting sqref="E38:AZ38">
    <cfRule type="cellIs" dxfId="32" priority="94" operator="equal">
      <formula>1</formula>
    </cfRule>
  </conditionalFormatting>
  <conditionalFormatting sqref="E39:AZ39">
    <cfRule type="cellIs" dxfId="31" priority="95" operator="equal">
      <formula>1</formula>
    </cfRule>
  </conditionalFormatting>
  <conditionalFormatting sqref="E40:AZ40">
    <cfRule type="cellIs" dxfId="30" priority="92" operator="equal">
      <formula>1</formula>
    </cfRule>
  </conditionalFormatting>
  <conditionalFormatting sqref="E41:AZ41">
    <cfRule type="cellIs" dxfId="29" priority="93" operator="equal">
      <formula>1</formula>
    </cfRule>
  </conditionalFormatting>
  <conditionalFormatting sqref="E42:AZ42">
    <cfRule type="cellIs" dxfId="28" priority="105" operator="equal">
      <formula>1</formula>
    </cfRule>
  </conditionalFormatting>
  <conditionalFormatting sqref="E43:AZ43">
    <cfRule type="cellIs" dxfId="27" priority="106" operator="equal">
      <formula>1</formula>
    </cfRule>
  </conditionalFormatting>
  <conditionalFormatting sqref="E44:AZ44">
    <cfRule type="cellIs" dxfId="26" priority="108" operator="equal">
      <formula>1</formula>
    </cfRule>
  </conditionalFormatting>
  <conditionalFormatting sqref="E45:AZ45">
    <cfRule type="cellIs" dxfId="25" priority="109" operator="equal">
      <formula>1</formula>
    </cfRule>
  </conditionalFormatting>
  <conditionalFormatting sqref="E46:AZ46">
    <cfRule type="cellIs" dxfId="24" priority="90" operator="equal">
      <formula>1</formula>
    </cfRule>
  </conditionalFormatting>
  <conditionalFormatting sqref="E47:AZ47">
    <cfRule type="cellIs" dxfId="23" priority="89" operator="equal">
      <formula>1</formula>
    </cfRule>
  </conditionalFormatting>
  <conditionalFormatting sqref="E48:AZ48">
    <cfRule type="cellIs" dxfId="22" priority="87" operator="equal">
      <formula>1</formula>
    </cfRule>
  </conditionalFormatting>
  <conditionalFormatting sqref="E49:AZ49">
    <cfRule type="cellIs" dxfId="21" priority="86" operator="equal">
      <formula>1</formula>
    </cfRule>
  </conditionalFormatting>
  <conditionalFormatting sqref="E50:AZ50">
    <cfRule type="cellIs" dxfId="20" priority="13" operator="equal">
      <formula>1</formula>
    </cfRule>
  </conditionalFormatting>
  <conditionalFormatting sqref="E51:AZ51">
    <cfRule type="cellIs" dxfId="19" priority="12" operator="equal">
      <formula>1</formula>
    </cfRule>
  </conditionalFormatting>
  <conditionalFormatting sqref="E52:AZ52">
    <cfRule type="cellIs" dxfId="18" priority="81" operator="equal">
      <formula>1</formula>
    </cfRule>
  </conditionalFormatting>
  <conditionalFormatting sqref="E53:AZ53">
    <cfRule type="cellIs" dxfId="17" priority="80" operator="equal">
      <formula>1</formula>
    </cfRule>
  </conditionalFormatting>
  <conditionalFormatting sqref="E54:AZ54">
    <cfRule type="cellIs" dxfId="16" priority="78" operator="equal">
      <formula>1</formula>
    </cfRule>
  </conditionalFormatting>
  <conditionalFormatting sqref="E55:AZ55">
    <cfRule type="cellIs" dxfId="15" priority="77" operator="equal">
      <formula>1</formula>
    </cfRule>
  </conditionalFormatting>
  <conditionalFormatting sqref="E56:AZ56">
    <cfRule type="cellIs" dxfId="14" priority="117" operator="equal">
      <formula>1</formula>
    </cfRule>
  </conditionalFormatting>
  <conditionalFormatting sqref="E57:AZ57">
    <cfRule type="cellIs" dxfId="13" priority="164" operator="equal">
      <formula>1</formula>
    </cfRule>
  </conditionalFormatting>
  <conditionalFormatting sqref="E59:AZ59">
    <cfRule type="cellIs" dxfId="12" priority="27" operator="equal">
      <formula>1</formula>
    </cfRule>
  </conditionalFormatting>
  <conditionalFormatting sqref="E61:AZ61">
    <cfRule type="cellIs" dxfId="11" priority="75" operator="equal">
      <formula>1</formula>
    </cfRule>
  </conditionalFormatting>
  <conditionalFormatting sqref="E63:AZ63">
    <cfRule type="cellIs" dxfId="10" priority="136" operator="equal">
      <formula>1</formula>
    </cfRule>
  </conditionalFormatting>
  <conditionalFormatting sqref="E64:AZ64">
    <cfRule type="cellIs" dxfId="9" priority="36" operator="equal">
      <formula>1</formula>
    </cfRule>
  </conditionalFormatting>
  <conditionalFormatting sqref="E65:AZ65">
    <cfRule type="cellIs" dxfId="8" priority="130" operator="equal">
      <formula>1</formula>
    </cfRule>
  </conditionalFormatting>
  <conditionalFormatting sqref="E67:AZ67">
    <cfRule type="cellIs" dxfId="7" priority="128" operator="equal">
      <formula>1</formula>
    </cfRule>
  </conditionalFormatting>
  <conditionalFormatting sqref="E68:AZ68">
    <cfRule type="cellIs" dxfId="6" priority="6" operator="equal">
      <formula>1</formula>
    </cfRule>
  </conditionalFormatting>
  <conditionalFormatting sqref="E69:AZ69">
    <cfRule type="cellIs" dxfId="5" priority="5" operator="equal">
      <formula>1</formula>
    </cfRule>
  </conditionalFormatting>
  <conditionalFormatting sqref="F24:AZ24">
    <cfRule type="cellIs" dxfId="4" priority="1" operator="equal">
      <formula>1</formula>
    </cfRule>
  </conditionalFormatting>
  <conditionalFormatting sqref="R62:AZ62">
    <cfRule type="cellIs" dxfId="3" priority="162" operator="equal">
      <formula>1</formula>
    </cfRule>
  </conditionalFormatting>
  <conditionalFormatting sqref="T58:AZ58">
    <cfRule type="cellIs" dxfId="2" priority="29" operator="equal">
      <formula>1</formula>
    </cfRule>
  </conditionalFormatting>
  <conditionalFormatting sqref="AE36:AZ36">
    <cfRule type="cellIs" dxfId="1" priority="96" operator="equal">
      <formula>1</formula>
    </cfRule>
  </conditionalFormatting>
  <conditionalFormatting sqref="AZ66">
    <cfRule type="cellIs" dxfId="0" priority="127" operator="equal">
      <formula>1</formula>
    </cfRule>
  </conditionalFormatting>
  <conditionalFormatting sqref="BA8:BB9 BB20:BB21 BB56:BB57 BB62:BB63 BB38:BB43">
    <cfRule type="colorScale" priority="17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10:BB13">
    <cfRule type="colorScale" priority="11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14:BB15">
    <cfRule type="colorScale" priority="74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16:BB17">
    <cfRule type="colorScale" priority="69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18:BB19">
    <cfRule type="colorScale" priority="54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22:BB27">
    <cfRule type="colorScale" priority="35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30:BB31">
    <cfRule type="colorScale" priority="64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32:BB33">
    <cfRule type="colorScale" priority="32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34:BB35">
    <cfRule type="colorScale" priority="18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36:BB37 BB66:BB73 BB28:BB29">
    <cfRule type="colorScale" priority="171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44:BB45">
    <cfRule type="colorScale" priority="111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46:BB47">
    <cfRule type="colorScale" priority="91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48:BB49">
    <cfRule type="colorScale" priority="88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50:BB51">
    <cfRule type="colorScale" priority="85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52:BB53">
    <cfRule type="colorScale" priority="82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54:BB55">
    <cfRule type="colorScale" priority="79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58:BB59">
    <cfRule type="colorScale" priority="28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60:BB61">
    <cfRule type="colorScale" priority="76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64:BB65">
    <cfRule type="colorScale" priority="17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printOptions horizontalCentered="1"/>
  <pageMargins left="3.937007874015748E-2" right="3.937007874015748E-2" top="0.15748031496062992" bottom="0.35433070866141736" header="0" footer="0"/>
  <pageSetup scale="63" orientation="landscape" r:id="rId1"/>
  <ignoredErrors>
    <ignoredError sqref="E70:AC70 E71:AZ71 AE70:AZ7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PCMC</dc:creator>
  <cp:lastModifiedBy>Mariana Garcia Vahos</cp:lastModifiedBy>
  <cp:lastPrinted>2024-05-16T17:19:47Z</cp:lastPrinted>
  <dcterms:created xsi:type="dcterms:W3CDTF">2016-11-15T22:38:55Z</dcterms:created>
  <dcterms:modified xsi:type="dcterms:W3CDTF">2024-12-17T20:47:27Z</dcterms:modified>
</cp:coreProperties>
</file>