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Intervención " sheetId="1" r:id="rId1"/>
    <sheet name="Violación-debido-Proc" sheetId="4" r:id="rId2"/>
    <sheet name="Ley-Apoyo" sheetId="6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26" i="1"/>
  <c r="H12"/>
  <c r="H5"/>
  <c r="H6"/>
  <c r="H11"/>
  <c r="H3"/>
  <c r="E15"/>
  <c r="E16"/>
  <c r="E17"/>
  <c r="E18"/>
  <c r="E19"/>
  <c r="E20"/>
  <c r="E21"/>
  <c r="E22"/>
  <c r="E14"/>
  <c r="E4"/>
  <c r="H4" s="1"/>
  <c r="E5"/>
  <c r="E6"/>
  <c r="E7"/>
  <c r="H7" s="1"/>
  <c r="E8"/>
  <c r="H8" s="1"/>
  <c r="E9"/>
  <c r="H9" s="1"/>
  <c r="E10"/>
  <c r="H10" s="1"/>
  <c r="E11"/>
  <c r="E24"/>
  <c r="G24" s="1"/>
  <c r="E3"/>
  <c r="G11"/>
  <c r="F11"/>
  <c r="G4" i="6"/>
  <c r="G5"/>
  <c r="G3"/>
  <c r="D5"/>
  <c r="F4"/>
  <c r="E4"/>
  <c r="F3"/>
  <c r="E3"/>
  <c r="D4"/>
  <c r="D3"/>
  <c r="E3" i="4"/>
  <c r="D4"/>
  <c r="D3"/>
  <c r="B4"/>
  <c r="G15" i="1"/>
  <c r="G16"/>
  <c r="G17"/>
  <c r="G18"/>
  <c r="G19"/>
  <c r="G20"/>
  <c r="G21"/>
  <c r="G22"/>
  <c r="G14"/>
  <c r="F15"/>
  <c r="F16"/>
  <c r="F17"/>
  <c r="F18"/>
  <c r="F19"/>
  <c r="F20"/>
  <c r="F21"/>
  <c r="F22"/>
  <c r="F14"/>
  <c r="G4"/>
  <c r="G5"/>
  <c r="G6"/>
  <c r="G7"/>
  <c r="G8"/>
  <c r="G9"/>
  <c r="G10"/>
  <c r="G3"/>
  <c r="F4"/>
  <c r="F5"/>
  <c r="F6"/>
  <c r="F7"/>
  <c r="F8"/>
  <c r="F9"/>
  <c r="F10"/>
  <c r="F3"/>
  <c r="H21" l="1"/>
  <c r="H15"/>
  <c r="H16"/>
  <c r="H14"/>
  <c r="H17"/>
  <c r="F24"/>
  <c r="H18"/>
  <c r="H22"/>
  <c r="H19"/>
  <c r="H20"/>
  <c r="H24" l="1"/>
</calcChain>
</file>

<file path=xl/sharedStrings.xml><?xml version="1.0" encoding="utf-8"?>
<sst xmlns="http://schemas.openxmlformats.org/spreadsheetml/2006/main" count="56" uniqueCount="44">
  <si>
    <t>INTERVENCIONES EN PROCESOS DE DERECHO PENAL</t>
  </si>
  <si>
    <t xml:space="preserve">Caracterización  </t>
  </si>
  <si>
    <t>Primer Trimestre-año 2024</t>
  </si>
  <si>
    <t>Segundo Trimestre-año 2026</t>
  </si>
  <si>
    <t xml:space="preserve"> INTERVENCIÓN EN PROCESOS DE DERECHO DE FAMILIA            </t>
  </si>
  <si>
    <t xml:space="preserve">Total, actuaciones en derecho Familia: De acuerdo con el Plan de Acción en procesos penales: intervenciones realizadas/ Intervenciones solicitadas. (100/100*100) Meta cumplida al 100%                                                                                                         </t>
  </si>
  <si>
    <t>% Participación Primer Trimestre-año 2027</t>
  </si>
  <si>
    <t>% Participación Segundo Trimestre-año 2028</t>
  </si>
  <si>
    <t>De acuerdo al Plan de Acción en Intervenciones en los  Procesos de Penal y familia:  21 Intervenciones    realizadas de 21 Intervenciones solicitadas:  (21/21*100)=100%.   Por lo tanto se cumplio con la meta de este indicador   en un 100%</t>
  </si>
  <si>
    <t xml:space="preserve">PROCEDIMIENTO LEY DE APOYO   con base a la Ley 1996 de 2019:   </t>
  </si>
  <si>
    <t>Demanda Ley de apoyo</t>
  </si>
  <si>
    <t>Valoración Ley de Apoyo</t>
  </si>
  <si>
    <t>De acuerdo con el Plan de Acción en los Procedimientos de  valoración de ley de apoyo, Nº de valoraciones solicitadas/Nº de valoraciones realizadas X 100</t>
  </si>
  <si>
    <t xml:space="preserve">Totales </t>
  </si>
  <si>
    <t>Total intervenciones</t>
  </si>
  <si>
    <t>Total % Participación Segundo Trimestre-año 2029</t>
  </si>
  <si>
    <t>Segundo Trimestre-año 2024</t>
  </si>
  <si>
    <t>% Participación Primer Trimestre-año 2024</t>
  </si>
  <si>
    <t>% Participación Segundo trimestre-año 2024</t>
  </si>
  <si>
    <t>Total, actuaciones en derecho Penal: De acuerdo con el Plan de Acción: intervenciones realizadas/ Intervenciones solicitadas. (100/100*100) Meta cumplida al 100%.</t>
  </si>
  <si>
    <t xml:space="preserve">TOTAL INTERVENCIONES </t>
  </si>
  <si>
    <t>Intervenciones en los procesos de familia</t>
  </si>
  <si>
    <t>Verificación al debido proceso en casos de derecho de familia</t>
  </si>
  <si>
    <t>Audiencias en juzgados de familia</t>
  </si>
  <si>
    <t>Diligencias realizadas en Juzgado de Familia</t>
  </si>
  <si>
    <t xml:space="preserve">Audiencias en comisaría                                                                                  </t>
  </si>
  <si>
    <t xml:space="preserve">Diligencias realizadas en Comisaría                                                                                                     </t>
  </si>
  <si>
    <t>Diligencias realizadas en ICBF</t>
  </si>
  <si>
    <t xml:space="preserve">Capacitación    </t>
  </si>
  <si>
    <t>Intervenciones en procesos penales de ejecución de la pena</t>
  </si>
  <si>
    <t>Audiencias ante los juzgados penales</t>
  </si>
  <si>
    <t>Consejo de disciplina</t>
  </si>
  <si>
    <t>Destrucción</t>
  </si>
  <si>
    <t xml:space="preserve">Reconocimiento                                                                                    </t>
  </si>
  <si>
    <t>Verificación al debido proceso en el procedimiento administrativo de ejecución de la pena</t>
  </si>
  <si>
    <t>Operativo de Allanamiento con captura</t>
  </si>
  <si>
    <t>Totales INT:</t>
  </si>
  <si>
    <t>Total % Participación</t>
  </si>
  <si>
    <r>
      <rPr>
        <b/>
        <sz val="11"/>
        <color theme="1"/>
        <rFont val="Calibri"/>
        <family val="2"/>
        <scheme val="minor"/>
      </rPr>
      <t xml:space="preserve">Derechos de Petición, Asesorías y Comisiones: PQRSF: </t>
    </r>
    <r>
      <rPr>
        <sz val="11"/>
        <color theme="1"/>
        <rFont val="Calibri"/>
        <family val="2"/>
        <scheme val="minor"/>
      </rPr>
      <t>intervenciones realizadas/Intervenciones solicitadas. (99/99*100) Meta cumplida al 100%.</t>
    </r>
  </si>
  <si>
    <t>Total INT:</t>
  </si>
  <si>
    <t xml:space="preserve">TOTAL Derechos de Petición, Asesorías y Comisiones: PQRSF: </t>
  </si>
  <si>
    <t>Total, Derechos de Petición, Asesorías y Comisiones: PQRSF-actuaciones Procesos de Penal  y Familia:    De acuerdo con el Plan de Acción Intervenciones realizadas/Intervenciones solicitadas.(100/100*100) Meta cumplida al 100%.</t>
  </si>
  <si>
    <t>Revisión del Debido Proceso de los expedientes en los Despachos Judiciales y Administrativos</t>
  </si>
  <si>
    <t xml:space="preserve">N° Intervenciones realizadas de / N° Intervenciones solicitadas.
(N°/N°*100) Meta cumplida Se dio cumplimiento al 100%. 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</si>
</sst>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10" fontId="0" fillId="2" borderId="1" xfId="0" applyNumberFormat="1" applyFill="1" applyBorder="1" applyAlignment="1">
      <alignment wrapText="1"/>
    </xf>
    <xf numFmtId="10" fontId="0" fillId="0" borderId="0" xfId="0" applyNumberFormat="1"/>
    <xf numFmtId="10" fontId="0" fillId="0" borderId="1" xfId="0" applyNumberFormat="1" applyBorder="1"/>
    <xf numFmtId="10" fontId="0" fillId="0" borderId="1" xfId="0" applyNumberFormat="1" applyFill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10" fontId="2" fillId="2" borderId="1" xfId="0" applyNumberFormat="1" applyFont="1" applyFill="1" applyBorder="1" applyAlignment="1">
      <alignment wrapText="1"/>
    </xf>
    <xf numFmtId="10" fontId="2" fillId="0" borderId="1" xfId="0" applyNumberFormat="1" applyFont="1" applyBorder="1"/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wrapText="1"/>
    </xf>
    <xf numFmtId="10" fontId="0" fillId="0" borderId="0" xfId="0" applyNumberFormat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0" fillId="0" borderId="3" xfId="0" applyNumberFormat="1" applyBorder="1"/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INTERVENCIONES EN PROCESOS DE DERECHO PENAL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'Intervención '!$C$2</c:f>
              <c:strCache>
                <c:ptCount val="1"/>
                <c:pt idx="0">
                  <c:v>Primer Trimestre-año 2024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'!$C$3:$C$12</c:f>
              <c:numCache>
                <c:formatCode>General</c:formatCode>
                <c:ptCount val="10"/>
                <c:pt idx="0">
                  <c:v>14</c:v>
                </c:pt>
                <c:pt idx="1">
                  <c:v>15</c:v>
                </c:pt>
                <c:pt idx="2">
                  <c:v>1</c:v>
                </c:pt>
                <c:pt idx="3">
                  <c:v>136</c:v>
                </c:pt>
                <c:pt idx="4">
                  <c:v>2</c:v>
                </c:pt>
                <c:pt idx="5">
                  <c:v>0</c:v>
                </c:pt>
                <c:pt idx="6">
                  <c:v>14</c:v>
                </c:pt>
                <c:pt idx="7">
                  <c:v>13</c:v>
                </c:pt>
                <c:pt idx="8">
                  <c:v>195</c:v>
                </c:pt>
                <c:pt idx="9">
                  <c:v>427</c:v>
                </c:pt>
              </c:numCache>
            </c:numRef>
          </c:val>
        </c:ser>
        <c:ser>
          <c:idx val="1"/>
          <c:order val="1"/>
          <c:tx>
            <c:strRef>
              <c:f>'Intervención '!$D$2</c:f>
              <c:strCache>
                <c:ptCount val="1"/>
                <c:pt idx="0">
                  <c:v>Segundo Trimestre-año 2024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'!$D$3:$D$12</c:f>
              <c:numCache>
                <c:formatCode>General</c:formatCode>
                <c:ptCount val="10"/>
                <c:pt idx="0">
                  <c:v>37</c:v>
                </c:pt>
                <c:pt idx="1">
                  <c:v>13</c:v>
                </c:pt>
                <c:pt idx="2">
                  <c:v>40</c:v>
                </c:pt>
                <c:pt idx="3">
                  <c:v>96</c:v>
                </c:pt>
                <c:pt idx="4">
                  <c:v>8</c:v>
                </c:pt>
                <c:pt idx="5">
                  <c:v>1</c:v>
                </c:pt>
                <c:pt idx="6">
                  <c:v>37</c:v>
                </c:pt>
                <c:pt idx="7">
                  <c:v>0</c:v>
                </c:pt>
                <c:pt idx="8">
                  <c:v>232</c:v>
                </c:pt>
              </c:numCache>
            </c:numRef>
          </c:val>
        </c:ser>
        <c:ser>
          <c:idx val="2"/>
          <c:order val="2"/>
          <c:tx>
            <c:strRef>
              <c:f>'Intervención '!$E$2</c:f>
              <c:strCache>
                <c:ptCount val="1"/>
                <c:pt idx="0">
                  <c:v>Totales INT: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'!$E$3:$E$12</c:f>
              <c:numCache>
                <c:formatCode>General</c:formatCode>
                <c:ptCount val="10"/>
                <c:pt idx="0">
                  <c:v>51</c:v>
                </c:pt>
                <c:pt idx="1">
                  <c:v>28</c:v>
                </c:pt>
                <c:pt idx="2">
                  <c:v>41</c:v>
                </c:pt>
                <c:pt idx="3">
                  <c:v>232</c:v>
                </c:pt>
                <c:pt idx="4">
                  <c:v>10</c:v>
                </c:pt>
                <c:pt idx="5">
                  <c:v>1</c:v>
                </c:pt>
                <c:pt idx="6">
                  <c:v>51</c:v>
                </c:pt>
                <c:pt idx="7">
                  <c:v>13</c:v>
                </c:pt>
                <c:pt idx="8">
                  <c:v>427</c:v>
                </c:pt>
              </c:numCache>
            </c:numRef>
          </c:val>
        </c:ser>
        <c:ser>
          <c:idx val="3"/>
          <c:order val="3"/>
          <c:tx>
            <c:strRef>
              <c:f>'Intervención '!$F$2</c:f>
              <c:strCache>
                <c:ptCount val="1"/>
                <c:pt idx="0">
                  <c:v>% Participación Primer Trimestre-año 2024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'!$F$3:$F$12</c:f>
              <c:numCache>
                <c:formatCode>0.00%</c:formatCode>
                <c:ptCount val="10"/>
                <c:pt idx="0">
                  <c:v>7.179487179487179E-2</c:v>
                </c:pt>
                <c:pt idx="1">
                  <c:v>7.6923076923076927E-2</c:v>
                </c:pt>
                <c:pt idx="2">
                  <c:v>5.1282051282051282E-3</c:v>
                </c:pt>
                <c:pt idx="3">
                  <c:v>0.6974358974358974</c:v>
                </c:pt>
                <c:pt idx="4">
                  <c:v>1.0256410256410256E-2</c:v>
                </c:pt>
                <c:pt idx="5">
                  <c:v>0</c:v>
                </c:pt>
                <c:pt idx="6">
                  <c:v>7.179487179487179E-2</c:v>
                </c:pt>
                <c:pt idx="7">
                  <c:v>6.6666666666666666E-2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strRef>
              <c:f>'Intervención '!$G$2</c:f>
              <c:strCache>
                <c:ptCount val="1"/>
                <c:pt idx="0">
                  <c:v>% Participación Segundo trimestre-año 2024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'!$G$3:$G$12</c:f>
              <c:numCache>
                <c:formatCode>0.00%</c:formatCode>
                <c:ptCount val="10"/>
                <c:pt idx="0">
                  <c:v>0.15948275862068967</c:v>
                </c:pt>
                <c:pt idx="1">
                  <c:v>5.6034482758620691E-2</c:v>
                </c:pt>
                <c:pt idx="2">
                  <c:v>0.17241379310344829</c:v>
                </c:pt>
                <c:pt idx="3">
                  <c:v>0.41379310344827586</c:v>
                </c:pt>
                <c:pt idx="4">
                  <c:v>3.4482758620689655E-2</c:v>
                </c:pt>
                <c:pt idx="5">
                  <c:v>4.3103448275862068E-3</c:v>
                </c:pt>
                <c:pt idx="6">
                  <c:v>0.15948275862068967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</c:ser>
        <c:ser>
          <c:idx val="5"/>
          <c:order val="5"/>
          <c:tx>
            <c:strRef>
              <c:f>'Intervención '!$H$2</c:f>
              <c:strCache>
                <c:ptCount val="1"/>
                <c:pt idx="0">
                  <c:v>Total % Participación</c:v>
                </c:pt>
              </c:strCache>
            </c:strRef>
          </c:tx>
          <c:cat>
            <c:strRef>
              <c:f>'Intervención '!$B$3:$B$12</c:f>
              <c:strCache>
                <c:ptCount val="10"/>
                <c:pt idx="0">
                  <c:v>Intervenciones en procesos penales de ejecución de la pena</c:v>
                </c:pt>
                <c:pt idx="1">
                  <c:v>Audiencias ante los juzgados penales</c:v>
                </c:pt>
                <c:pt idx="2">
                  <c:v>Consejo de disciplina</c:v>
                </c:pt>
                <c:pt idx="3">
                  <c:v>Destrucción</c:v>
                </c:pt>
                <c:pt idx="4">
                  <c:v>Reconocimiento                                                                                    </c:v>
                </c:pt>
                <c:pt idx="5">
                  <c:v>Caracterización  </c:v>
                </c:pt>
                <c:pt idx="6">
                  <c:v>Verificación al debido proceso en el procedimiento administrativo de ejecución de la pena</c:v>
                </c:pt>
                <c:pt idx="7">
                  <c:v>Operativo de Allanamiento con captura</c:v>
                </c:pt>
                <c:pt idx="8">
                  <c:v>Total, actuaciones en derecho Penal: De acuerdo con el Plan de Acción: intervenciones realizadas/ Intervenciones solicitadas. (100/100*100) Meta cumplida al 100%.</c:v>
                </c:pt>
                <c:pt idx="9">
                  <c:v>TOTAL INTERVENCIONES </c:v>
                </c:pt>
              </c:strCache>
            </c:strRef>
          </c:cat>
          <c:val>
            <c:numRef>
              <c:f>'Intervención '!$H$3:$H$12</c:f>
              <c:numCache>
                <c:formatCode>0.00%</c:formatCode>
                <c:ptCount val="10"/>
                <c:pt idx="0">
                  <c:v>0.11943793911007025</c:v>
                </c:pt>
                <c:pt idx="1">
                  <c:v>6.5573770491803282E-2</c:v>
                </c:pt>
                <c:pt idx="2">
                  <c:v>9.6018735362997654E-2</c:v>
                </c:pt>
                <c:pt idx="3">
                  <c:v>0.54332552693208436</c:v>
                </c:pt>
                <c:pt idx="4">
                  <c:v>2.3419203747072601E-2</c:v>
                </c:pt>
                <c:pt idx="5">
                  <c:v>2.34192037470726E-3</c:v>
                </c:pt>
                <c:pt idx="6">
                  <c:v>0.11943793911007025</c:v>
                </c:pt>
                <c:pt idx="7">
                  <c:v>3.0444964871194378E-2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</c:ser>
        <c:shape val="box"/>
        <c:axId val="166337536"/>
        <c:axId val="166347520"/>
        <c:axId val="0"/>
      </c:bar3DChart>
      <c:catAx>
        <c:axId val="166337536"/>
        <c:scaling>
          <c:orientation val="minMax"/>
        </c:scaling>
        <c:axPos val="b"/>
        <c:majorTickMark val="none"/>
        <c:tickLblPos val="nextTo"/>
        <c:crossAx val="166347520"/>
        <c:crosses val="autoZero"/>
        <c:auto val="1"/>
        <c:lblAlgn val="ctr"/>
        <c:lblOffset val="100"/>
      </c:catAx>
      <c:valAx>
        <c:axId val="16634752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166337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s-ES"/>
              <a:t>INTERVENCIÓN EN PROCESOS DE DERECHO DE FAMILIA         </a:t>
            </a:r>
          </a:p>
        </c:rich>
      </c:tx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'Intervención '!$C$13</c:f>
              <c:strCache>
                <c:ptCount val="1"/>
                <c:pt idx="0">
                  <c:v>Primer Trimestre-año 2024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'!$C$14:$C$26</c:f>
              <c:numCache>
                <c:formatCode>General</c:formatCode>
                <c:ptCount val="13"/>
                <c:pt idx="0">
                  <c:v>43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57</c:v>
                </c:pt>
                <c:pt idx="9">
                  <c:v>167</c:v>
                </c:pt>
                <c:pt idx="10">
                  <c:v>99</c:v>
                </c:pt>
                <c:pt idx="11">
                  <c:v>180</c:v>
                </c:pt>
                <c:pt idx="12">
                  <c:v>774</c:v>
                </c:pt>
              </c:numCache>
            </c:numRef>
          </c:val>
        </c:ser>
        <c:ser>
          <c:idx val="1"/>
          <c:order val="1"/>
          <c:tx>
            <c:strRef>
              <c:f>'Intervención '!$D$13</c:f>
              <c:strCache>
                <c:ptCount val="1"/>
                <c:pt idx="0">
                  <c:v>Segundo Trimestre-año 2024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'!$D$14:$D$26</c:f>
              <c:numCache>
                <c:formatCode>General</c:formatCode>
                <c:ptCount val="13"/>
                <c:pt idx="0">
                  <c:v>50</c:v>
                </c:pt>
                <c:pt idx="1">
                  <c:v>21</c:v>
                </c:pt>
                <c:pt idx="2">
                  <c:v>2</c:v>
                </c:pt>
                <c:pt idx="3">
                  <c:v>3</c:v>
                </c:pt>
                <c:pt idx="4">
                  <c:v>15</c:v>
                </c:pt>
                <c:pt idx="5">
                  <c:v>6</c:v>
                </c:pt>
                <c:pt idx="6">
                  <c:v>12</c:v>
                </c:pt>
                <c:pt idx="7">
                  <c:v>1</c:v>
                </c:pt>
                <c:pt idx="8">
                  <c:v>110</c:v>
                </c:pt>
                <c:pt idx="10">
                  <c:v>81</c:v>
                </c:pt>
              </c:numCache>
            </c:numRef>
          </c:val>
        </c:ser>
        <c:ser>
          <c:idx val="2"/>
          <c:order val="2"/>
          <c:tx>
            <c:strRef>
              <c:f>'Intervención '!$E$13</c:f>
              <c:strCache>
                <c:ptCount val="1"/>
                <c:pt idx="0">
                  <c:v>Total INT: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'!$E$14:$E$26</c:f>
              <c:numCache>
                <c:formatCode>General</c:formatCode>
                <c:ptCount val="13"/>
                <c:pt idx="0">
                  <c:v>93</c:v>
                </c:pt>
                <c:pt idx="1">
                  <c:v>28</c:v>
                </c:pt>
                <c:pt idx="2">
                  <c:v>2</c:v>
                </c:pt>
                <c:pt idx="3">
                  <c:v>3</c:v>
                </c:pt>
                <c:pt idx="4">
                  <c:v>19</c:v>
                </c:pt>
                <c:pt idx="5">
                  <c:v>7</c:v>
                </c:pt>
                <c:pt idx="6">
                  <c:v>14</c:v>
                </c:pt>
                <c:pt idx="7">
                  <c:v>1</c:v>
                </c:pt>
                <c:pt idx="8">
                  <c:v>167</c:v>
                </c:pt>
                <c:pt idx="10">
                  <c:v>180</c:v>
                </c:pt>
              </c:numCache>
            </c:numRef>
          </c:val>
        </c:ser>
        <c:ser>
          <c:idx val="3"/>
          <c:order val="3"/>
          <c:tx>
            <c:strRef>
              <c:f>'Intervención '!$F$13</c:f>
              <c:strCache>
                <c:ptCount val="1"/>
                <c:pt idx="0">
                  <c:v>% Participación Primer Trimestre-año 2024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'!$F$14:$F$26</c:f>
              <c:numCache>
                <c:formatCode>0.00%</c:formatCode>
                <c:ptCount val="13"/>
                <c:pt idx="0">
                  <c:v>0.75438596491228072</c:v>
                </c:pt>
                <c:pt idx="1">
                  <c:v>0.12280701754385964</c:v>
                </c:pt>
                <c:pt idx="2">
                  <c:v>0</c:v>
                </c:pt>
                <c:pt idx="3">
                  <c:v>0</c:v>
                </c:pt>
                <c:pt idx="4">
                  <c:v>7.0175438596491224E-2</c:v>
                </c:pt>
                <c:pt idx="5">
                  <c:v>1.7543859649122806E-2</c:v>
                </c:pt>
                <c:pt idx="6">
                  <c:v>3.5087719298245612E-2</c:v>
                </c:pt>
                <c:pt idx="7">
                  <c:v>0</c:v>
                </c:pt>
                <c:pt idx="8">
                  <c:v>1</c:v>
                </c:pt>
                <c:pt idx="10">
                  <c:v>0.55000000000000004</c:v>
                </c:pt>
              </c:numCache>
            </c:numRef>
          </c:val>
        </c:ser>
        <c:ser>
          <c:idx val="4"/>
          <c:order val="4"/>
          <c:tx>
            <c:strRef>
              <c:f>'Intervención '!$G$13</c:f>
              <c:strCache>
                <c:ptCount val="1"/>
                <c:pt idx="0">
                  <c:v>% Participación Segundo trimestre-año 2024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'!$G$14:$G$26</c:f>
              <c:numCache>
                <c:formatCode>0.00%</c:formatCode>
                <c:ptCount val="13"/>
                <c:pt idx="0">
                  <c:v>0.45454545454545453</c:v>
                </c:pt>
                <c:pt idx="1">
                  <c:v>0.19090909090909092</c:v>
                </c:pt>
                <c:pt idx="2">
                  <c:v>1.8181818181818181E-2</c:v>
                </c:pt>
                <c:pt idx="3">
                  <c:v>2.7272727272727271E-2</c:v>
                </c:pt>
                <c:pt idx="4">
                  <c:v>0.13636363636363635</c:v>
                </c:pt>
                <c:pt idx="5">
                  <c:v>5.4545454545454543E-2</c:v>
                </c:pt>
                <c:pt idx="6">
                  <c:v>0.10909090909090909</c:v>
                </c:pt>
                <c:pt idx="7">
                  <c:v>9.0909090909090905E-3</c:v>
                </c:pt>
                <c:pt idx="8">
                  <c:v>1</c:v>
                </c:pt>
                <c:pt idx="10">
                  <c:v>0.45</c:v>
                </c:pt>
              </c:numCache>
            </c:numRef>
          </c:val>
        </c:ser>
        <c:ser>
          <c:idx val="5"/>
          <c:order val="5"/>
          <c:tx>
            <c:strRef>
              <c:f>'Intervención '!$H$13</c:f>
              <c:strCache>
                <c:ptCount val="1"/>
                <c:pt idx="0">
                  <c:v>Total % Participación</c:v>
                </c:pt>
              </c:strCache>
            </c:strRef>
          </c:tx>
          <c:cat>
            <c:strRef>
              <c:f>'Intervención '!$B$14:$B$26</c:f>
              <c:strCache>
                <c:ptCount val="13"/>
                <c:pt idx="0">
                  <c:v>Intervenciones en los procesos de familia</c:v>
                </c:pt>
                <c:pt idx="1">
                  <c:v>Verificación al debido proceso en casos de derecho de familia</c:v>
                </c:pt>
                <c:pt idx="2">
                  <c:v>Audiencias en juzgados de familia</c:v>
                </c:pt>
                <c:pt idx="3">
                  <c:v>Diligencias realizadas en Juzgado de Familia</c:v>
                </c:pt>
                <c:pt idx="4">
                  <c:v>Audiencias en comisaría                                                                                  </c:v>
                </c:pt>
                <c:pt idx="5">
                  <c:v>Diligencias realizadas en Comisaría                                                                                                     </c:v>
                </c:pt>
                <c:pt idx="6">
                  <c:v>Diligencias realizadas en ICBF</c:v>
                </c:pt>
                <c:pt idx="7">
                  <c:v>Capacitación    </c:v>
                </c:pt>
                <c:pt idx="8">
                  <c:v>Total, actuaciones en derecho Familia: De acuerdo con el Plan de Acción en procesos penales: intervenciones realizadas/ Intervenciones solicitadas. (100/100*100) Meta cumplida al 100%                                                                        </c:v>
                </c:pt>
                <c:pt idx="9">
                  <c:v>TOTAL INTERVENCIONES </c:v>
                </c:pt>
                <c:pt idx="10">
                  <c:v>Derechos de Petición, Asesorías y Comisiones: PQRSF: intervenciones realizadas/Intervenciones solicitadas. (99/99*100) Meta cumplida al 100%.</c:v>
                </c:pt>
                <c:pt idx="11">
                  <c:v>TOTAL Derechos de Petición, Asesorías y Comisiones: PQRSF: </c:v>
                </c:pt>
                <c:pt idx="12">
                  <c:v>Total, Derechos de Petición, Asesorías y Comisiones: PQRSF-actuaciones Procesos de Penal  y Familia:    De acuerdo con el Plan de Acción Intervenciones realizadas/Intervenciones solicitadas.(100/100*100) Meta cumplida al 100%.</c:v>
                </c:pt>
              </c:strCache>
            </c:strRef>
          </c:cat>
          <c:val>
            <c:numRef>
              <c:f>'Intervención '!$H$14:$H$26</c:f>
              <c:numCache>
                <c:formatCode>0.00%</c:formatCode>
                <c:ptCount val="13"/>
                <c:pt idx="0">
                  <c:v>0.55688622754491013</c:v>
                </c:pt>
                <c:pt idx="1">
                  <c:v>0.16766467065868262</c:v>
                </c:pt>
                <c:pt idx="2">
                  <c:v>1.1976047904191617E-2</c:v>
                </c:pt>
                <c:pt idx="3">
                  <c:v>1.7964071856287425E-2</c:v>
                </c:pt>
                <c:pt idx="4">
                  <c:v>0.11377245508982035</c:v>
                </c:pt>
                <c:pt idx="5">
                  <c:v>4.1916167664670656E-2</c:v>
                </c:pt>
                <c:pt idx="6">
                  <c:v>8.3832335329341312E-2</c:v>
                </c:pt>
                <c:pt idx="7">
                  <c:v>5.9880239520958087E-3</c:v>
                </c:pt>
                <c:pt idx="8">
                  <c:v>1</c:v>
                </c:pt>
                <c:pt idx="10">
                  <c:v>0.23255813953488372</c:v>
                </c:pt>
                <c:pt idx="11">
                  <c:v>0</c:v>
                </c:pt>
              </c:numCache>
            </c:numRef>
          </c:val>
        </c:ser>
        <c:dLbls/>
        <c:shape val="box"/>
        <c:axId val="93003776"/>
        <c:axId val="93005312"/>
        <c:axId val="0"/>
      </c:bar3DChart>
      <c:catAx>
        <c:axId val="93003776"/>
        <c:scaling>
          <c:orientation val="minMax"/>
        </c:scaling>
        <c:axPos val="b"/>
        <c:majorTickMark val="none"/>
        <c:tickLblPos val="nextTo"/>
        <c:crossAx val="93005312"/>
        <c:crosses val="autoZero"/>
        <c:auto val="1"/>
        <c:lblAlgn val="ctr"/>
        <c:lblOffset val="100"/>
      </c:catAx>
      <c:valAx>
        <c:axId val="93005312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930037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67236</xdr:rowOff>
    </xdr:from>
    <xdr:to>
      <xdr:col>25</xdr:col>
      <xdr:colOff>33617</xdr:colOff>
      <xdr:row>18</xdr:row>
      <xdr:rowOff>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22412</xdr:colOff>
      <xdr:row>20</xdr:row>
      <xdr:rowOff>56030</xdr:rowOff>
    </xdr:from>
    <xdr:to>
      <xdr:col>26</xdr:col>
      <xdr:colOff>728382</xdr:colOff>
      <xdr:row>45</xdr:row>
      <xdr:rowOff>134470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26"/>
  <sheetViews>
    <sheetView tabSelected="1" topLeftCell="A13" zoomScale="85" zoomScaleNormal="85" workbookViewId="0">
      <selection activeCell="E32" sqref="E32"/>
    </sheetView>
  </sheetViews>
  <sheetFormatPr baseColWidth="10" defaultRowHeight="15"/>
  <cols>
    <col min="1" max="1" width="9.140625" customWidth="1"/>
    <col min="2" max="2" width="51.7109375" customWidth="1"/>
    <col min="3" max="3" width="9.85546875" customWidth="1"/>
    <col min="4" max="4" width="8.5703125" customWidth="1"/>
    <col min="5" max="5" width="7.28515625" customWidth="1"/>
    <col min="6" max="6" width="14.42578125" style="8" customWidth="1"/>
    <col min="7" max="7" width="15.140625" style="8" customWidth="1"/>
    <col min="8" max="9" width="11.42578125" style="8"/>
  </cols>
  <sheetData>
    <row r="2" spans="2:9" ht="51" customHeight="1">
      <c r="B2" s="18" t="s">
        <v>0</v>
      </c>
      <c r="C2" s="12" t="s">
        <v>2</v>
      </c>
      <c r="D2" s="12" t="s">
        <v>16</v>
      </c>
      <c r="E2" s="12" t="s">
        <v>36</v>
      </c>
      <c r="F2" s="13" t="s">
        <v>17</v>
      </c>
      <c r="G2" s="13" t="s">
        <v>18</v>
      </c>
      <c r="H2" s="13" t="s">
        <v>37</v>
      </c>
      <c r="I2" s="17"/>
    </row>
    <row r="3" spans="2:9" ht="30" customHeight="1">
      <c r="B3" s="16" t="s">
        <v>29</v>
      </c>
      <c r="C3" s="11">
        <v>14</v>
      </c>
      <c r="D3" s="11">
        <v>37</v>
      </c>
      <c r="E3" s="11">
        <f>C3+D3</f>
        <v>51</v>
      </c>
      <c r="F3" s="14">
        <f t="shared" ref="F3:F11" si="0">C3/$C$11</f>
        <v>7.179487179487179E-2</v>
      </c>
      <c r="G3" s="14">
        <f t="shared" ref="G3:G11" si="1">D3/$D$11</f>
        <v>0.15948275862068967</v>
      </c>
      <c r="H3" s="9">
        <f>E3/$C$12</f>
        <v>0.11943793911007025</v>
      </c>
      <c r="I3" s="17"/>
    </row>
    <row r="4" spans="2:9" ht="18" customHeight="1">
      <c r="B4" s="16" t="s">
        <v>30</v>
      </c>
      <c r="C4" s="11">
        <v>15</v>
      </c>
      <c r="D4" s="11">
        <v>13</v>
      </c>
      <c r="E4" s="11">
        <f t="shared" ref="E4:E11" si="2">C4+D4</f>
        <v>28</v>
      </c>
      <c r="F4" s="14">
        <f t="shared" si="0"/>
        <v>7.6923076923076927E-2</v>
      </c>
      <c r="G4" s="14">
        <f t="shared" si="1"/>
        <v>5.6034482758620691E-2</v>
      </c>
      <c r="H4" s="9">
        <f t="shared" ref="H4:H12" si="3">E4/$C$12</f>
        <v>6.5573770491803282E-2</v>
      </c>
      <c r="I4" s="17"/>
    </row>
    <row r="5" spans="2:9" ht="21.75" customHeight="1">
      <c r="B5" s="16" t="s">
        <v>31</v>
      </c>
      <c r="C5" s="11">
        <v>1</v>
      </c>
      <c r="D5" s="11">
        <v>40</v>
      </c>
      <c r="E5" s="11">
        <f t="shared" si="2"/>
        <v>41</v>
      </c>
      <c r="F5" s="14">
        <f t="shared" si="0"/>
        <v>5.1282051282051282E-3</v>
      </c>
      <c r="G5" s="14">
        <f t="shared" si="1"/>
        <v>0.17241379310344829</v>
      </c>
      <c r="H5" s="9">
        <f t="shared" si="3"/>
        <v>9.6018735362997654E-2</v>
      </c>
      <c r="I5" s="17"/>
    </row>
    <row r="6" spans="2:9" ht="23.25" customHeight="1">
      <c r="B6" s="16" t="s">
        <v>32</v>
      </c>
      <c r="C6" s="11">
        <v>136</v>
      </c>
      <c r="D6" s="11">
        <v>96</v>
      </c>
      <c r="E6" s="11">
        <f t="shared" si="2"/>
        <v>232</v>
      </c>
      <c r="F6" s="14">
        <f t="shared" si="0"/>
        <v>0.6974358974358974</v>
      </c>
      <c r="G6" s="14">
        <f t="shared" si="1"/>
        <v>0.41379310344827586</v>
      </c>
      <c r="H6" s="9">
        <f t="shared" si="3"/>
        <v>0.54332552693208436</v>
      </c>
      <c r="I6" s="17"/>
    </row>
    <row r="7" spans="2:9">
      <c r="B7" s="16" t="s">
        <v>33</v>
      </c>
      <c r="C7" s="11">
        <v>2</v>
      </c>
      <c r="D7" s="11">
        <v>8</v>
      </c>
      <c r="E7" s="11">
        <f t="shared" si="2"/>
        <v>10</v>
      </c>
      <c r="F7" s="14">
        <f t="shared" si="0"/>
        <v>1.0256410256410256E-2</v>
      </c>
      <c r="G7" s="14">
        <f t="shared" si="1"/>
        <v>3.4482758620689655E-2</v>
      </c>
      <c r="H7" s="9">
        <f t="shared" si="3"/>
        <v>2.3419203747072601E-2</v>
      </c>
      <c r="I7" s="17"/>
    </row>
    <row r="8" spans="2:9">
      <c r="B8" s="16" t="s">
        <v>1</v>
      </c>
      <c r="C8" s="11">
        <v>0</v>
      </c>
      <c r="D8" s="11">
        <v>1</v>
      </c>
      <c r="E8" s="11">
        <f t="shared" si="2"/>
        <v>1</v>
      </c>
      <c r="F8" s="14">
        <f t="shared" si="0"/>
        <v>0</v>
      </c>
      <c r="G8" s="14">
        <f t="shared" si="1"/>
        <v>4.3103448275862068E-3</v>
      </c>
      <c r="H8" s="9">
        <f t="shared" si="3"/>
        <v>2.34192037470726E-3</v>
      </c>
      <c r="I8" s="17"/>
    </row>
    <row r="9" spans="2:9" ht="30">
      <c r="B9" s="16" t="s">
        <v>34</v>
      </c>
      <c r="C9" s="11">
        <v>14</v>
      </c>
      <c r="D9" s="11">
        <v>37</v>
      </c>
      <c r="E9" s="11">
        <f t="shared" si="2"/>
        <v>51</v>
      </c>
      <c r="F9" s="14">
        <f t="shared" si="0"/>
        <v>7.179487179487179E-2</v>
      </c>
      <c r="G9" s="14">
        <f t="shared" si="1"/>
        <v>0.15948275862068967</v>
      </c>
      <c r="H9" s="9">
        <f t="shared" si="3"/>
        <v>0.11943793911007025</v>
      </c>
      <c r="I9" s="17"/>
    </row>
    <row r="10" spans="2:9">
      <c r="B10" s="16" t="s">
        <v>35</v>
      </c>
      <c r="C10" s="11">
        <v>13</v>
      </c>
      <c r="D10" s="11">
        <v>0</v>
      </c>
      <c r="E10" s="11">
        <f t="shared" si="2"/>
        <v>13</v>
      </c>
      <c r="F10" s="14">
        <f t="shared" si="0"/>
        <v>6.6666666666666666E-2</v>
      </c>
      <c r="G10" s="14">
        <f t="shared" si="1"/>
        <v>0</v>
      </c>
      <c r="H10" s="9">
        <f t="shared" si="3"/>
        <v>3.0444964871194378E-2</v>
      </c>
      <c r="I10" s="17"/>
    </row>
    <row r="11" spans="2:9" ht="46.5" customHeight="1">
      <c r="B11" s="16" t="s">
        <v>19</v>
      </c>
      <c r="C11" s="15">
        <v>195</v>
      </c>
      <c r="D11" s="15">
        <v>232</v>
      </c>
      <c r="E11" s="21">
        <f t="shared" si="2"/>
        <v>427</v>
      </c>
      <c r="F11" s="14">
        <f t="shared" si="0"/>
        <v>1</v>
      </c>
      <c r="G11" s="14">
        <f t="shared" si="1"/>
        <v>1</v>
      </c>
      <c r="H11" s="9">
        <f t="shared" si="3"/>
        <v>1</v>
      </c>
      <c r="I11" s="17"/>
    </row>
    <row r="12" spans="2:9" ht="15.75" customHeight="1">
      <c r="B12" s="24" t="s">
        <v>20</v>
      </c>
      <c r="C12" s="29">
        <v>427</v>
      </c>
      <c r="D12" s="30"/>
      <c r="E12" s="31"/>
      <c r="F12" s="14"/>
      <c r="G12" s="14"/>
      <c r="H12" s="9">
        <f t="shared" si="3"/>
        <v>0</v>
      </c>
      <c r="I12" s="17"/>
    </row>
    <row r="13" spans="2:9" ht="79.5" customHeight="1">
      <c r="B13" s="3" t="s">
        <v>4</v>
      </c>
      <c r="C13" s="4" t="s">
        <v>2</v>
      </c>
      <c r="D13" s="4" t="s">
        <v>16</v>
      </c>
      <c r="E13" s="4" t="s">
        <v>39</v>
      </c>
      <c r="F13" s="7" t="s">
        <v>17</v>
      </c>
      <c r="G13" s="7" t="s">
        <v>18</v>
      </c>
      <c r="H13" s="13" t="s">
        <v>37</v>
      </c>
    </row>
    <row r="14" spans="2:9">
      <c r="B14" s="1" t="s">
        <v>21</v>
      </c>
      <c r="C14" s="1">
        <v>43</v>
      </c>
      <c r="D14" s="1">
        <v>50</v>
      </c>
      <c r="E14" s="1">
        <f>C14+D14</f>
        <v>93</v>
      </c>
      <c r="F14" s="9">
        <f>C14/$C$22</f>
        <v>0.75438596491228072</v>
      </c>
      <c r="G14" s="9">
        <f>D14/$D$22</f>
        <v>0.45454545454545453</v>
      </c>
      <c r="H14" s="9">
        <f>E14/$E$22</f>
        <v>0.55688622754491013</v>
      </c>
    </row>
    <row r="15" spans="2:9" ht="30">
      <c r="B15" s="2" t="s">
        <v>22</v>
      </c>
      <c r="C15" s="1">
        <v>7</v>
      </c>
      <c r="D15" s="1">
        <v>21</v>
      </c>
      <c r="E15" s="1">
        <f t="shared" ref="E15:E22" si="4">C15+D15</f>
        <v>28</v>
      </c>
      <c r="F15" s="9">
        <f t="shared" ref="F15:F22" si="5">C15/$C$22</f>
        <v>0.12280701754385964</v>
      </c>
      <c r="G15" s="9">
        <f t="shared" ref="G15:G22" si="6">D15/$D$22</f>
        <v>0.19090909090909092</v>
      </c>
      <c r="H15" s="9">
        <f t="shared" ref="H15:H22" si="7">E15/$E$22</f>
        <v>0.16766467065868262</v>
      </c>
    </row>
    <row r="16" spans="2:9">
      <c r="B16" s="1" t="s">
        <v>23</v>
      </c>
      <c r="C16" s="1">
        <v>0</v>
      </c>
      <c r="D16" s="1">
        <v>2</v>
      </c>
      <c r="E16" s="1">
        <f t="shared" si="4"/>
        <v>2</v>
      </c>
      <c r="F16" s="9">
        <f t="shared" si="5"/>
        <v>0</v>
      </c>
      <c r="G16" s="9">
        <f t="shared" si="6"/>
        <v>1.8181818181818181E-2</v>
      </c>
      <c r="H16" s="9">
        <f t="shared" si="7"/>
        <v>1.1976047904191617E-2</v>
      </c>
    </row>
    <row r="17" spans="2:8">
      <c r="B17" s="1" t="s">
        <v>24</v>
      </c>
      <c r="C17" s="1">
        <v>0</v>
      </c>
      <c r="D17" s="1">
        <v>3</v>
      </c>
      <c r="E17" s="1">
        <f t="shared" si="4"/>
        <v>3</v>
      </c>
      <c r="F17" s="9">
        <f t="shared" si="5"/>
        <v>0</v>
      </c>
      <c r="G17" s="9">
        <f t="shared" si="6"/>
        <v>2.7272727272727271E-2</v>
      </c>
      <c r="H17" s="9">
        <f t="shared" si="7"/>
        <v>1.7964071856287425E-2</v>
      </c>
    </row>
    <row r="18" spans="2:8">
      <c r="B18" s="1" t="s">
        <v>25</v>
      </c>
      <c r="C18" s="1">
        <v>4</v>
      </c>
      <c r="D18" s="1">
        <v>15</v>
      </c>
      <c r="E18" s="1">
        <f t="shared" si="4"/>
        <v>19</v>
      </c>
      <c r="F18" s="9">
        <f t="shared" si="5"/>
        <v>7.0175438596491224E-2</v>
      </c>
      <c r="G18" s="9">
        <f t="shared" si="6"/>
        <v>0.13636363636363635</v>
      </c>
      <c r="H18" s="9">
        <f t="shared" si="7"/>
        <v>0.11377245508982035</v>
      </c>
    </row>
    <row r="19" spans="2:8">
      <c r="B19" s="1" t="s">
        <v>26</v>
      </c>
      <c r="C19" s="1">
        <v>1</v>
      </c>
      <c r="D19" s="1">
        <v>6</v>
      </c>
      <c r="E19" s="1">
        <f t="shared" si="4"/>
        <v>7</v>
      </c>
      <c r="F19" s="9">
        <f t="shared" si="5"/>
        <v>1.7543859649122806E-2</v>
      </c>
      <c r="G19" s="9">
        <f t="shared" si="6"/>
        <v>5.4545454545454543E-2</v>
      </c>
      <c r="H19" s="9">
        <f t="shared" si="7"/>
        <v>4.1916167664670656E-2</v>
      </c>
    </row>
    <row r="20" spans="2:8">
      <c r="B20" s="1" t="s">
        <v>27</v>
      </c>
      <c r="C20" s="1">
        <v>2</v>
      </c>
      <c r="D20" s="1">
        <v>12</v>
      </c>
      <c r="E20" s="1">
        <f t="shared" si="4"/>
        <v>14</v>
      </c>
      <c r="F20" s="9">
        <f t="shared" si="5"/>
        <v>3.5087719298245612E-2</v>
      </c>
      <c r="G20" s="9">
        <f t="shared" si="6"/>
        <v>0.10909090909090909</v>
      </c>
      <c r="H20" s="9">
        <f t="shared" si="7"/>
        <v>8.3832335329341312E-2</v>
      </c>
    </row>
    <row r="21" spans="2:8">
      <c r="B21" s="1" t="s">
        <v>28</v>
      </c>
      <c r="C21" s="1">
        <v>0</v>
      </c>
      <c r="D21" s="1">
        <v>1</v>
      </c>
      <c r="E21" s="1">
        <f t="shared" si="4"/>
        <v>1</v>
      </c>
      <c r="F21" s="9">
        <f t="shared" si="5"/>
        <v>0</v>
      </c>
      <c r="G21" s="9">
        <f t="shared" si="6"/>
        <v>9.0909090909090905E-3</v>
      </c>
      <c r="H21" s="9">
        <f t="shared" si="7"/>
        <v>5.9880239520958087E-3</v>
      </c>
    </row>
    <row r="22" spans="2:8" ht="60">
      <c r="B22" s="5" t="s">
        <v>5</v>
      </c>
      <c r="C22" s="19">
        <v>57</v>
      </c>
      <c r="D22" s="19">
        <v>110</v>
      </c>
      <c r="E22" s="22">
        <f t="shared" si="4"/>
        <v>167</v>
      </c>
      <c r="F22" s="9">
        <f t="shared" si="5"/>
        <v>1</v>
      </c>
      <c r="G22" s="9">
        <f t="shared" si="6"/>
        <v>1</v>
      </c>
      <c r="H22" s="9">
        <f t="shared" si="7"/>
        <v>1</v>
      </c>
    </row>
    <row r="23" spans="2:8">
      <c r="B23" s="25" t="s">
        <v>20</v>
      </c>
      <c r="C23" s="26">
        <v>167</v>
      </c>
      <c r="D23" s="27"/>
      <c r="E23" s="28"/>
      <c r="F23" s="6"/>
      <c r="G23" s="6"/>
      <c r="H23" s="9"/>
    </row>
    <row r="24" spans="2:8" ht="45">
      <c r="B24" s="5" t="s">
        <v>38</v>
      </c>
      <c r="C24" s="15">
        <v>99</v>
      </c>
      <c r="D24" s="15">
        <v>81</v>
      </c>
      <c r="E24" s="21">
        <f>C24+D24</f>
        <v>180</v>
      </c>
      <c r="F24" s="23">
        <f>C24/E24</f>
        <v>0.55000000000000004</v>
      </c>
      <c r="G24" s="23">
        <f>D24/E24</f>
        <v>0.45</v>
      </c>
      <c r="H24" s="9">
        <f>E24/C26</f>
        <v>0.23255813953488372</v>
      </c>
    </row>
    <row r="25" spans="2:8" ht="30">
      <c r="B25" s="5" t="s">
        <v>40</v>
      </c>
      <c r="C25" s="29">
        <v>180</v>
      </c>
      <c r="D25" s="30"/>
      <c r="E25" s="31"/>
      <c r="F25" s="23"/>
      <c r="G25" s="23"/>
      <c r="H25" s="9">
        <v>0</v>
      </c>
    </row>
    <row r="26" spans="2:8" ht="75">
      <c r="B26" s="20" t="s">
        <v>41</v>
      </c>
      <c r="C26" s="26">
        <f>C12+C23+C25</f>
        <v>774</v>
      </c>
      <c r="D26" s="27"/>
      <c r="E26" s="28"/>
      <c r="F26" s="9"/>
      <c r="G26" s="9"/>
      <c r="H26" s="9"/>
    </row>
  </sheetData>
  <mergeCells count="4">
    <mergeCell ref="C23:E23"/>
    <mergeCell ref="C26:E26"/>
    <mergeCell ref="C12:E12"/>
    <mergeCell ref="C25:E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"/>
  <sheetViews>
    <sheetView workbookViewId="0">
      <selection activeCell="A2" sqref="A2:E4"/>
    </sheetView>
  </sheetViews>
  <sheetFormatPr baseColWidth="10" defaultRowHeight="15"/>
  <cols>
    <col min="1" max="1" width="58.85546875" customWidth="1"/>
    <col min="4" max="4" width="12.42578125" style="8" customWidth="1"/>
    <col min="5" max="5" width="15.42578125" style="8" customWidth="1"/>
  </cols>
  <sheetData>
    <row r="2" spans="1:5" ht="75">
      <c r="A2" s="4" t="s">
        <v>42</v>
      </c>
      <c r="B2" s="4" t="s">
        <v>2</v>
      </c>
      <c r="C2" s="4" t="s">
        <v>3</v>
      </c>
      <c r="D2" s="7" t="s">
        <v>6</v>
      </c>
      <c r="E2" s="7" t="s">
        <v>7</v>
      </c>
    </row>
    <row r="3" spans="1:5" ht="30">
      <c r="A3" s="2" t="s">
        <v>42</v>
      </c>
      <c r="B3" s="1">
        <v>21</v>
      </c>
      <c r="C3" s="1">
        <v>58</v>
      </c>
      <c r="D3" s="9">
        <f>B3/$B$4</f>
        <v>0.26582278481012656</v>
      </c>
      <c r="E3" s="9">
        <f>C3/$B$4</f>
        <v>0.73417721518987344</v>
      </c>
    </row>
    <row r="4" spans="1:5" ht="63" customHeight="1">
      <c r="A4" s="5" t="s">
        <v>8</v>
      </c>
      <c r="B4" s="32">
        <f>B3+C3</f>
        <v>79</v>
      </c>
      <c r="C4" s="33"/>
      <c r="D4" s="9">
        <f>B4/$B$4</f>
        <v>1</v>
      </c>
      <c r="E4" s="9">
        <v>1</v>
      </c>
    </row>
  </sheetData>
  <mergeCells count="1">
    <mergeCell ref="B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6"/>
  <sheetViews>
    <sheetView workbookViewId="0">
      <selection activeCell="E15" sqref="E15"/>
    </sheetView>
  </sheetViews>
  <sheetFormatPr baseColWidth="10" defaultRowHeight="15"/>
  <cols>
    <col min="1" max="1" width="50.7109375" customWidth="1"/>
    <col min="5" max="5" width="14.140625" style="8" customWidth="1"/>
    <col min="6" max="6" width="15.42578125" style="8" customWidth="1"/>
    <col min="7" max="7" width="19" style="8" customWidth="1"/>
  </cols>
  <sheetData>
    <row r="2" spans="1:7" ht="75">
      <c r="A2" s="4" t="s">
        <v>9</v>
      </c>
      <c r="B2" s="4" t="s">
        <v>2</v>
      </c>
      <c r="C2" s="4" t="s">
        <v>3</v>
      </c>
      <c r="D2" s="4" t="s">
        <v>13</v>
      </c>
      <c r="E2" s="7" t="s">
        <v>6</v>
      </c>
      <c r="F2" s="7" t="s">
        <v>7</v>
      </c>
      <c r="G2" s="7" t="s">
        <v>15</v>
      </c>
    </row>
    <row r="3" spans="1:7">
      <c r="A3" s="5" t="s">
        <v>10</v>
      </c>
      <c r="B3" s="5">
        <v>4</v>
      </c>
      <c r="C3" s="5">
        <v>4</v>
      </c>
      <c r="D3" s="5">
        <f>B3+C3</f>
        <v>8</v>
      </c>
      <c r="E3" s="10">
        <f>B3/$D$3</f>
        <v>0.5</v>
      </c>
      <c r="F3" s="10">
        <f>C3/$D$3</f>
        <v>0.5</v>
      </c>
      <c r="G3" s="9">
        <f>D3/$D$5</f>
        <v>0.11940298507462686</v>
      </c>
    </row>
    <row r="4" spans="1:7">
      <c r="A4" s="2" t="s">
        <v>11</v>
      </c>
      <c r="B4" s="1">
        <v>38</v>
      </c>
      <c r="C4" s="1">
        <v>21</v>
      </c>
      <c r="D4" s="5">
        <f>B4+C4</f>
        <v>59</v>
      </c>
      <c r="E4" s="10">
        <f>B4/$D$4</f>
        <v>0.64406779661016944</v>
      </c>
      <c r="F4" s="10">
        <f>C4/$D$4</f>
        <v>0.3559322033898305</v>
      </c>
      <c r="G4" s="9">
        <f t="shared" ref="G4:G5" si="0">D4/$D$5</f>
        <v>0.88059701492537312</v>
      </c>
    </row>
    <row r="5" spans="1:7">
      <c r="A5" s="2" t="s">
        <v>14</v>
      </c>
      <c r="B5" s="1"/>
      <c r="C5" s="1"/>
      <c r="D5" s="5">
        <f>D3+D4</f>
        <v>67</v>
      </c>
      <c r="E5" s="10"/>
      <c r="F5" s="10"/>
      <c r="G5" s="9">
        <f t="shared" si="0"/>
        <v>1</v>
      </c>
    </row>
    <row r="6" spans="1:7" ht="48.75" customHeight="1">
      <c r="A6" s="5" t="s">
        <v>12</v>
      </c>
      <c r="B6" s="34" t="s">
        <v>43</v>
      </c>
      <c r="C6" s="35"/>
      <c r="D6" s="35"/>
      <c r="E6" s="35"/>
      <c r="F6" s="35"/>
      <c r="G6" s="9"/>
    </row>
  </sheetData>
  <mergeCells count="1">
    <mergeCell ref="B6:F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Intervención </vt:lpstr>
      <vt:lpstr>Violación-debido-Proc</vt:lpstr>
      <vt:lpstr>Ley-Apoyo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63502132</dc:creator>
  <cp:lastModifiedBy>63502132</cp:lastModifiedBy>
  <dcterms:created xsi:type="dcterms:W3CDTF">2024-10-07T14:18:21Z</dcterms:created>
  <dcterms:modified xsi:type="dcterms:W3CDTF">2024-10-18T18:40:45Z</dcterms:modified>
</cp:coreProperties>
</file>