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<sst xmlns="http://schemas.openxmlformats.org/spreadsheetml/2006/main" count="4041" uniqueCount="990">
  <si>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</si>
  <si>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</si>
  <si>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</si>
  <si>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</si>
  <si>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</si>
  <si>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</si>
  <si>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</si>
  <si>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</si>
  <si>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</si>
  <si>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</si>
  <si>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</si>
  <si>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</si>
  <si>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</si>
  <si>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</si>
  <si>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</si>
  <si>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</si>
  <si>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</si>
  <si>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</si>
  <si>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</si>
  <si>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</si>
  <si>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</si>
  <si>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</si>
  <si>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</si>
  <si>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</si>
  <si>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</si>
  <si>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</si>
  <si>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</si>
  <si>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</si>
  <si>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</si>
  <si>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</si>
  <si>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</si>
  <si>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</si>
  <si>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</si>
  <si>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</si>
  <si>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</si>
  <si>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</si>
  <si>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</si>
  <si>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</si>
  <si>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</si>
  <si>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</si>
  <si>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</si>
  <si>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</si>
  <si>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</si>
  <si>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</si>
  <si>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</si>
  <si>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</si>
  <si>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</si>
  <si>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</si>
  <si>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</si>
  <si>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</si>
  <si>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</si>
  <si>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</si>
  <si>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</si>
  <si>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</si>
  <si>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</si>
  <si>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</si>
  <si>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</si>
  <si>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</si>
  <si>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</si>
  <si>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</si>
  <si>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</si>
  <si>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</si>
  <si>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</si>
  <si>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</si>
  <si>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</si>
  <si>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</si>
  <si>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</si>
  <si>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</si>
  <si>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</si>
  <si>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</si>
  <si>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</si>
  <si>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</si>
  <si>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</si>
  <si>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</si>
  <si>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</si>
  <si>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</si>
  <si>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</si>
  <si>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</si>
  <si>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</si>
  <si>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</si>
  <si>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</si>
  <si>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</si>
  <si>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</si>
  <si>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</si>
  <si>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</si>
  <si>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</si>
  <si>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</si>
  <si>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</si>
  <si>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</si>
  <si>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</si>
  <si>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</si>
  <si>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</si>
  <si>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</si>
  <si>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</si>
  <si>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</si>
  <si>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</si>
  <si>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</si>
  <si>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</si>
  <si>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</si>
  <si>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</si>
  <si>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</si>
  <si>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</si>
  <si>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</si>
  <si>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</si>
  <si>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</si>
  <si>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</si>
  <si>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</si>
  <si>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</si>
  <si>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</si>
  <si>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</si>
  <si>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</si>
  <si>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</si>
  <si>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</si>
  <si>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</si>
  <si>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</si>
  <si>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</si>
  <si>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</si>
  <si>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</si>
  <si>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</si>
  <si>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</si>
  <si>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</si>
  <si>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</si>
  <si>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</si>
  <si>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</si>
  <si>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</si>
  <si>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</si>
  <si>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</si>
  <si>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</si>
  <si>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</si>
  <si>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</si>
  <si>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</si>
  <si>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</si>
  <si>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</si>
  <si>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</si>
  <si>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</si>
  <si>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</si>
  <si>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</si>
  <si>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</si>
  <si>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</si>
  <si>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</si>
  <si>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</si>
  <si>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</si>
  <si>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</si>
  <si>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</si>
  <si>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</si>
  <si>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</si>
  <si>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</si>
  <si>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</si>
  <si>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</si>
  <si>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</si>
  <si>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</si>
  <si>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</si>
  <si>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</si>
  <si>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</si>
  <si>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</si>
  <si>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</si>
  <si>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</si>
  <si>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</si>
  <si>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</si>
  <si>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</si>
  <si>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</si>
  <si>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</si>
  <si>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</si>
  <si>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</si>
  <si>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</si>
  <si>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</si>
  <si>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</si>
  <si>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</si>
  <si>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</si>
  <si>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</si>
  <si>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</si>
  <si>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</si>
  <si>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</si>
  <si>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</si>
  <si>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</si>
  <si>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</si>
  <si>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</si>
  <si>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</si>
  <si>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</si>
  <si>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</si>
  <si>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</si>
  <si>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</si>
  <si>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</si>
  <si>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</si>
  <si>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</si>
  <si>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</si>
  <si>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</si>
  <si>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</si>
  <si>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</si>
  <si>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</si>
  <si>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</si>
  <si>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</si>
  <si>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</si>
  <si>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</si>
  <si>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</si>
  <si>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</si>
  <si>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</si>
  <si>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</si>
  <si>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</si>
  <si>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</si>
  <si>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</si>
  <si>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</si>
  <si>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</si>
  <si>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</si>
  <si>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</si>
  <si>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</si>
  <si>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</si>
  <si>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</si>
  <si>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</si>
  <si>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</si>
  <si>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</si>
  <si>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</si>
  <si>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</si>
  <si>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</si>
  <si>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</si>
  <si>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</si>
  <si>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</si>
  <si>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</si>
  <si>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</si>
  <si>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</si>
  <si>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</si>
  <si>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</si>
  <si>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</si>
  <si>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</si>
  <si>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</si>
  <si>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</si>
  <si>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</si>
  <si>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</si>
  <si>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</si>
  <si>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</si>
  <si>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</si>
  <si>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</si>
  <si>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</si>
  <si>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</si>
  <si>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</si>
  <si>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</si>
  <si>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</si>
  <si>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</si>
  <si>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</si>
  <si>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</si>
  <si>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</si>
  <si>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</si>
  <si>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</si>
  <si>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</si>
  <si>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</si>
  <si>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</si>
  <si>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</si>
  <si>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</si>
  <si>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</si>
  <si>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</si>
  <si>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</si>
  <si>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</si>
  <si>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</si>
  <si>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</si>
  <si>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</si>
  <si>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</si>
  <si>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</si>
  <si>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</si>
  <si>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</si>
  <si>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</si>
  <si>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</si>
  <si>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</si>
  <si>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</si>
  <si>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</si>
  <si>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</si>
  <si>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</si>
  <si>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</si>
  <si>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</si>
  <si>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</si>
  <si>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</si>
  <si>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</si>
  <si>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</si>
  <si>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</si>
  <si>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</si>
  <si>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</si>
  <si>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</si>
  <si>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</si>
  <si>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</si>
  <si>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</si>
  <si>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</si>
  <si>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</si>
  <si>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</si>
  <si>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</si>
  <si>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</si>
  <si>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</si>
  <si>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</si>
  <si>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</si>
  <si>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</si>
  <si>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</si>
  <si>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</si>
  <si>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</si>
  <si>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</si>
  <si>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</si>
  <si>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</si>
  <si>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</si>
  <si>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</si>
  <si>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</si>
  <si>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</si>
  <si>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</si>
  <si>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</si>
  <si>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</si>
  <si>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</si>
  <si>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</si>
  <si>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</si>
  <si>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</si>
  <si>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</si>
  <si>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</si>
  <si>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</si>
  <si>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</si>
  <si>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</si>
  <si>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</si>
  <si>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</si>
  <si>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</si>
  <si>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</si>
  <si>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</si>
  <si>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</si>
  <si>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</si>
  <si>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</si>
  <si>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</si>
  <si>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</si>
  <si>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</si>
  <si>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</si>
  <si>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</si>
  <si>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</si>
  <si>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</si>
  <si>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</si>
  <si>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</si>
  <si>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</si>
  <si>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</si>
  <si>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</si>
  <si>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</si>
  <si>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</si>
  <si>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</si>
  <si>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</si>
  <si>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</si>
  <si>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</si>
  <si>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</si>
  <si>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</si>
  <si>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</si>
  <si>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</si>
  <si>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</si>
  <si>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</si>
  <si>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</si>
  <si>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</si>
  <si>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</si>
  <si>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</si>
  <si>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</si>
  <si>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</si>
  <si>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</si>
  <si>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</si>
  <si>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</si>
  <si>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</si>
  <si>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</si>
  <si>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</si>
  <si>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</si>
  <si>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</si>
  <si>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</si>
  <si>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</si>
  <si>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</si>
  <si>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</si>
  <si>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</si>
  <si>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</si>
  <si>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</si>
  <si>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</si>
  <si>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</si>
  <si>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</si>
  <si>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</si>
  <si>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</si>
  <si>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</si>
  <si>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</si>
  <si>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</si>
  <si>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</si>
  <si>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</si>
  <si>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</si>
  <si>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</si>
  <si>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</si>
  <si>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</si>
  <si>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</si>
  <si>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</si>
  <si>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</si>
  <si>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</si>
  <si>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</si>
  <si>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</si>
  <si>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</si>
  <si>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</si>
  <si>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</si>
  <si>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</si>
  <si>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</si>
  <si>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</si>
  <si>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</si>
  <si>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</si>
  <si>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</si>
  <si>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</si>
  <si>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</si>
  <si>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</si>
  <si>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</si>
  <si>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</si>
  <si>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</si>
  <si>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</si>
  <si>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</si>
  <si>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</si>
  <si>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</si>
  <si>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</si>
  <si>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</si>
  <si>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</si>
  <si>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</si>
  <si>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</si>
  <si>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</si>
  <si>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</si>
  <si>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</si>
  <si>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</si>
  <si>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</si>
  <si>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</si>
  <si>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</si>
  <si>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</si>
  <si>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</si>
  <si>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</si>
  <si>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</si>
  <si>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</si>
  <si>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</si>
  <si>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</si>
  <si>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</si>
  <si>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</si>
  <si>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</si>
  <si>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</si>
  <si>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</si>
  <si>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</si>
  <si>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</si>
  <si>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</si>
  <si>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</si>
  <si>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</si>
  <si>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</si>
  <si>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</si>
  <si>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</si>
  <si>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</si>
  <si>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</si>
  <si>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</si>
  <si>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</si>
  <si>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</si>
  <si>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</si>
  <si>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</si>
  <si>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</si>
  <si>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</si>
  <si>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</si>
  <si>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</si>
  <si>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</si>
  <si>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</si>
  <si>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</si>
  <si>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</si>
  <si>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</si>
  <si>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</si>
  <si>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</si>
  <si>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</si>
  <si>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</si>
  <si>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</si>
  <si>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</si>
  <si>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</si>
  <si>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</si>
  <si>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</si>
  <si>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</si>
  <si>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</si>
  <si>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</si>
  <si>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</si>
  <si>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</si>
  <si>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</si>
  <si>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</si>
  <si>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</si>
  <si>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</si>
  <si>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</si>
  <si>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</si>
  <si>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</si>
  <si>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</si>
  <si>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</si>
  <si>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</si>
  <si>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</si>
  <si>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</si>
  <si>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</si>
  <si>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</si>
  <si>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</si>
  <si>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</si>
  <si>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</si>
  <si>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</si>
  <si>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</si>
  <si>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</si>
  <si>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</si>
  <si>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</si>
  <si>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</si>
  <si>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</si>
  <si>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</si>
  <si>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</si>
  <si>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</si>
  <si>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</si>
  <si>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</si>
  <si>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</si>
  <si>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</si>
  <si>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</si>
  <si>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</si>
  <si>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</si>
  <si>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</si>
  <si>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</si>
  <si>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</si>
  <si>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</si>
  <si>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</si>
  <si>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</si>
  <si>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</si>
  <si>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</si>
  <si>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</si>
  <si>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</si>
  <si>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</si>
  <si>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</si>
  <si>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</si>
  <si>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</si>
  <si>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</si>
  <si>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</si>
  <si>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</si>
  <si>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</si>
  <si>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</si>
  <si>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</si>
  <si>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</si>
  <si>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</si>
  <si>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</si>
  <si>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</si>
  <si>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</si>
  <si>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</si>
  <si>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</si>
  <si>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</si>
  <si>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</si>
  <si>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</si>
  <si>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</si>
  <si>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</si>
  <si>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</si>
  <si>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</si>
  <si>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</si>
  <si>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</si>
  <si>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</si>
  <si>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</si>
  <si>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</si>
  <si>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</si>
  <si>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</si>
  <si>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</si>
  <si>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</si>
  <si>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</si>
  <si>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</si>
  <si>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</si>
  <si>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</si>
  <si>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</si>
  <si>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</si>
  <si>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</si>
  <si>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</si>
  <si>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</si>
  <si>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</si>
  <si>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</si>
  <si>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</si>
  <si>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</si>
  <si>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</si>
  <si>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</si>
  <si>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</si>
  <si>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</si>
  <si>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</si>
  <si>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</si>
  <si>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</si>
  <si>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</si>
  <si>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</si>
  <si>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</si>
  <si>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</si>
  <si>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</si>
  <si>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</si>
  <si>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</si>
  <si>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</si>
  <si>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</si>
  <si>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</si>
  <si>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</si>
  <si>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</si>
  <si>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</si>
  <si>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</si>
  <si>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</si>
  <si>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</si>
  <si>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</si>
  <si>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</si>
  <si>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</si>
  <si>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</si>
  <si>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</si>
  <si>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</si>
  <si>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</si>
  <si>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</si>
  <si>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</si>
  <si>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</si>
  <si>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</si>
  <si>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</si>
  <si>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</si>
  <si>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</si>
  <si>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</si>
  <si>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</si>
  <si>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</si>
  <si>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</si>
  <si>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</si>
  <si>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</si>
  <si>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</si>
  <si>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</si>
  <si>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</si>
  <si>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</si>
  <si>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</si>
  <si>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</si>
  <si>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</si>
  <si>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</si>
  <si>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</si>
  <si>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</si>
  <si>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</si>
  <si>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</si>
  <si>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</si>
  <si>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</si>
  <si>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</si>
  <si>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</si>
  <si>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</si>
  <si>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</si>
  <si>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</si>
  <si>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</si>
  <si>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</si>
  <si>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</si>
  <si>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</si>
  <si>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</si>
  <si>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</si>
  <si>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</si>
  <si>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</si>
  <si>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</si>
  <si>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</si>
  <si>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</si>
  <si>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</si>
  <si>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</si>
  <si>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</si>
  <si>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</si>
  <si>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</si>
  <si>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</si>
  <si>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</si>
  <si>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</si>
  <si>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</si>
  <si>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</si>
  <si>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</si>
  <si>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</si>
  <si>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</si>
  <si>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</si>
  <si>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</si>
  <si>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</si>
  <si>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</si>
  <si>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</si>
  <si>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</si>
  <si>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</si>
  <si>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</si>
  <si>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</si>
  <si>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</si>
  <si>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</si>
  <si>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</si>
  <si>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</si>
  <si>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</si>
  <si>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</si>
  <si>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</si>
  <si>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</si>
  <si>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</si>
  <si>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</si>
  <si>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</si>
  <si>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</si>
  <si>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</si>
  <si>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</si>
  <si>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</si>
  <si>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</si>
  <si>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</si>
  <si>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</si>
  <si>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</si>
  <si>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</si>
  <si>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</si>
  <si>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</si>
  <si>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</si>
  <si>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</si>
  <si>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</si>
  <si>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</si>
  <si>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</si>
  <si>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</si>
  <si>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</si>
  <si>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</si>
  <si>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</si>
  <si>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</si>
  <si>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</si>
  <si>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</si>
  <si>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</si>
  <si>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</si>
  <si>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</si>
  <si>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</si>
  <si>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</si>
  <si>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</si>
  <si>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</si>
  <si>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</si>
  <si>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</si>
  <si>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</si>
  <si>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</si>
  <si>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</si>
  <si>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</si>
  <si>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</si>
  <si>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</si>
  <si>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</si>
  <si>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</si>
  <si>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</si>
  <si>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</si>
  <si>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</si>
  <si>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</si>
  <si>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</si>
  <si>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</si>
  <si>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</si>
  <si>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</si>
  <si>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</si>
  <si>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</si>
  <si>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</si>
  <si>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</si>
  <si>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</si>
  <si>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</si>
  <si>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</si>
  <si>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</si>
  <si>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</si>
  <si>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</si>
  <si>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</si>
  <si>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</si>
  <si>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</si>
  <si>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</si>
  <si>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</si>
  <si>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</si>
  <si>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</si>
  <si>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</si>
  <si>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</si>
  <si>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</si>
  <si>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</si>
  <si>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</si>
  <si>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</si>
  <si>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</si>
  <si>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</si>
  <si>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</si>
  <si>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</si>
  <si>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</si>
  <si>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</si>
  <si>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</si>
  <si>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</si>
  <si>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</si>
  <si>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</si>
  <si>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</si>
  <si>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</si>
  <si>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</si>
  <si>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</si>
  <si>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</si>
  <si>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</si>
  <si>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</si>
  <si>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</si>
  <si>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</si>
  <si>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</si>
  <si>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</si>
  <si>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</si>
  <si>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</si>
  <si>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</si>
  <si>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</si>
  <si>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</si>
  <si>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</si>
  <si>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</si>
  <si>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</si>
  <si>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</si>
  <si>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</si>
  <si>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</si>
  <si>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</si>
  <si>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</si>
  <si>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</si>
  <si>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</si>
  <si>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</si>
  <si>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</si>
  <si>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</si>
  <si>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</si>
  <si>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</si>
  <si>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</si>
  <si>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</si>
  <si>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</si>
  <si>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</si>
  <si>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</si>
  <si>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</si>
  <si>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</si>
  <si>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</si>
  <si>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</si>
  <si>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</si>
  <si>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</si>
  <si>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</si>
  <si>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</si>
  <si>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</si>
  <si>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</si>
  <si>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</si>
  <si>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</si>
  <si>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</si>
  <si>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</si>
  <si>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</si>
  <si>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</si>
  <si>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</si>
  <si>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</si>
  <si>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</si>
  <si>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</si>
  <si>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</si>
  <si>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</si>
  <si>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</si>
  <si>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</si>
  <si>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</si>
  <si>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</si>
  <si>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</si>
  <si>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</si>
  <si>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</si>
  <si>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</si>
  <si>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</si>
  <si>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</si>
  <si>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</si>
  <si>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</si>
  <si>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</si>
  <si>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</si>
  <si>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</si>
  <si>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</si>
  <si>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</si>
  <si>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</si>
  <si>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</si>
  <si>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</si>
  <si>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</si>
  <si>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</si>
  <si>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</si>
  <si>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</si>
  <si>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</si>
  <si>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</si>
  <si>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</si>
  <si>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</si>
  <si>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</si>
  <si>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</si>
  <si>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</si>
  <si>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</si>
  <si>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</si>
  <si>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</si>
  <si>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</si>
  <si>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</si>
  <si>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</si>
  <si>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</si>
  <si>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</si>
  <si>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</si>
  <si>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</si>
  <si>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</si>
  <si>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</si>
  <si>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</si>
  <si>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</si>
  <si>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</si>
  <si>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</si>
  <si>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</si>
  <si>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</si>
  <si>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</si>
  <si>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</si>
  <si>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</si>
  <si>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</si>
  <si>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</si>
  <si>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</si>
  <si>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</si>
  <si>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</si>
  <si>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</si>
  <si>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</si>
  <si>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</si>
  <si>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</si>
  <si>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</si>
  <si>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</si>
  <si>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</si>
  <si>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</si>
  <si>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</si>
  <si>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</si>
  <si>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</si>
  <si>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</si>
  <si>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</si>
  <si>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</si>
  <si>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</si>
  <si>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</si>
  <si>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</si>
  <si>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</si>
  <si>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</si>
  <si>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</si>
  <si>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</si>
  <si>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</si>
  <si>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</si>
  <si>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</si>
  <si>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</si>
  <si>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</si>
  <si>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</si>
  <si>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</si>
  <si>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</si>
  <si>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</si>
  <si>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</si>
  <si>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</si>
  <si>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</si>
  <si>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</si>
  <si>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</si>
  <si>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</si>
  <si>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</si>
  <si>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</si>
  <si>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</si>
  <si>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</si>
  <si>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</si>
  <si>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</si>
  <si>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</si>
  <si>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</si>
  <si>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</si>
  <si>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</si>
  <si>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</si>
  <si>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</si>
  <si>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</si>
  <si>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</si>
  <si>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</si>
  <si>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</si>
  <si>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</si>
  <si>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</si>
  <si>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</si>
  <si>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</si>
  <si>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</si>
  <si>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</si>
  <si>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</si>
  <si>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</si>
  <si>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</si>
  <si>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</si>
  <si>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</si>
  <si>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</si>
  <si>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</si>
  <si>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</si>
  <si>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</si>
  <si>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</si>
  <si>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</si>
  <si>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</si>
  <si>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</si>
  <si>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</si>
  <si>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</si>
  <si>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</si>
  <si>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</si>
  <si>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</si>
  <si>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</si>
  <si>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</si>
  <si>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</si>
  <si>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</si>
  <si>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</si>
  <si>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</si>
  <si>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</si>
  <si>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</si>
  <si>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</si>
  <si>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</si>
  <si>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</si>
  <si>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</si>
  <si>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</si>
  <si>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</si>
  <si>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</si>
  <si>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</si>
  <si>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</si>
  <si>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</si>
  <si>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</si>
  <si>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</si>
  <si>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</si>
  <si>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</si>
  <si>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</si>
  <si>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</si>
  <si>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</si>
  <si>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</si>
  <si>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</si>
  <si>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</si>
  <si>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</si>
  <si>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</si>
  <si>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</si>
  <si>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</si>
  <si>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</si>
  <si>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</si>
  <si>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</si>
  <si>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</si>
  <si>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</si>
  <si>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</si>
  <si>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</si>
  <si>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</si>
  <si>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</si>
  <si>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</si>
  <si>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</si>
  <si>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</si>
  <si>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</si>
  <si>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t>
    </r>
    <r>
      <rPr>
        <b/>
        <sz val="10"/>
        <rFont val="Arial"/>
        <family val="2"/>
      </rPr>
      <t xml:space="preserve">(85/85*100) =100%            </t>
    </r>
    <r>
      <rPr>
        <sz val="10"/>
        <rFont val="Arial"/>
        <family val="2"/>
      </rPr>
      <t xml:space="preserve">       </t>
    </r>
  </si>
  <si>
    <r>
      <t>30/03/2024,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</si>
  <si>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</si>
  <si>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t>
    </r>
  </si>
  <si>
    <t xml:space="preserve">30/03/2024 verificado mes a mes durante es primer trimestre se dio respuesta a las PQRS  en calidad conforme a lo solciitado, por lo tanto no se materiazó el riesgo. </t>
  </si>
  <si>
    <t xml:space="preserve">30/03/2024  durante el primer trimestre, se realizaron prestamos de carpetas las cuales fueron devueltas en los términos establecidos en el procedimiento, por lo tanto no se materializó el riesgo. </t>
  </si>
  <si>
    <t xml:space="preserve">30/03/2024 durante el primer trimestre se realizó backups dia a dia en la UPS que se tiene por fuera de la entidad, por lo tanto no se ha materializado el riesgo. </t>
  </si>
  <si>
    <t xml:space="preserve">30/03/2024  Toda la documentación oficial del SGC se encuentra en la carpeta SGC 2024 con acceso para todos los servidores públicos y personal de apoyo, totalmente actualizado, por lo tanto no se ha materializado el riesgo. </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</si>
  <si>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</si>
  <si>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</si>
  <si>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</si>
  <si>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para el primer trimestre no se materializó el riesgo, ya que se cuenta con la contratación necesaria para el apoyo a la gestión de la entidad. </t>
  </si>
  <si>
    <r>
      <rPr>
        <b/>
        <sz val="10"/>
        <rFont val="Arial"/>
        <family val="2"/>
      </rPr>
      <t>31/03/2024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</si>
</sst>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9" t="s">
        <v>116</v>
      </c>
      <c r="C2" s="370"/>
      <c r="D2" s="370"/>
      <c r="E2" s="371"/>
    </row>
    <row r="3" spans="2:10" ht="15.75" thickBot="1">
      <c r="B3" s="48" t="s">
        <v>51</v>
      </c>
      <c r="C3" s="49" t="s">
        <v>118</v>
      </c>
      <c r="D3" s="50" t="s">
        <v>68</v>
      </c>
      <c r="E3" s="50" t="s">
        <v>69</v>
      </c>
    </row>
    <row r="4" spans="2:10" ht="37.5" customHeight="1">
      <c r="B4" s="372">
        <v>5</v>
      </c>
      <c r="C4" s="381" t="s">
        <v>111</v>
      </c>
      <c r="D4" s="31" t="s">
        <v>70</v>
      </c>
      <c r="E4" s="31" t="s">
        <v>74</v>
      </c>
      <c r="J4" s="12"/>
    </row>
    <row r="5" spans="2:10" ht="33" customHeight="1">
      <c r="B5" s="373"/>
      <c r="C5" s="381"/>
      <c r="D5" s="31" t="s">
        <v>71</v>
      </c>
      <c r="E5" s="31" t="s">
        <v>75</v>
      </c>
    </row>
    <row r="6" spans="2:10" ht="32.25" customHeight="1">
      <c r="B6" s="373"/>
      <c r="C6" s="381"/>
      <c r="D6" s="31" t="s">
        <v>72</v>
      </c>
      <c r="E6" s="31" t="s">
        <v>76</v>
      </c>
    </row>
    <row r="7" spans="2:10" ht="32.25" customHeight="1">
      <c r="B7" s="373"/>
      <c r="C7" s="381"/>
      <c r="D7" s="375" t="s">
        <v>73</v>
      </c>
      <c r="E7" s="31" t="s">
        <v>77</v>
      </c>
    </row>
    <row r="8" spans="2:10" ht="30.75" customHeight="1" thickBot="1">
      <c r="B8" s="374"/>
      <c r="C8" s="382"/>
      <c r="D8" s="376"/>
      <c r="E8" s="36" t="s">
        <v>78</v>
      </c>
    </row>
    <row r="9" spans="2:10" ht="26.25" customHeight="1">
      <c r="B9" s="372">
        <v>4</v>
      </c>
      <c r="C9" s="383" t="s">
        <v>112</v>
      </c>
      <c r="D9" s="37" t="s">
        <v>79</v>
      </c>
      <c r="E9" s="38" t="s">
        <v>83</v>
      </c>
      <c r="F9" s="30"/>
      <c r="G9" s="30"/>
      <c r="H9" s="30"/>
      <c r="I9" s="30"/>
    </row>
    <row r="10" spans="2:10" ht="33" customHeight="1">
      <c r="B10" s="373"/>
      <c r="C10" s="373"/>
      <c r="D10" s="33" t="s">
        <v>80</v>
      </c>
      <c r="E10" s="31" t="s">
        <v>84</v>
      </c>
    </row>
    <row r="11" spans="2:10" ht="43.5">
      <c r="B11" s="373"/>
      <c r="C11" s="373"/>
      <c r="D11" s="33" t="s">
        <v>81</v>
      </c>
      <c r="E11" s="31" t="s">
        <v>85</v>
      </c>
    </row>
    <row r="12" spans="2:10" ht="33" customHeight="1">
      <c r="B12" s="373"/>
      <c r="C12" s="373"/>
      <c r="D12" s="375" t="s">
        <v>82</v>
      </c>
      <c r="E12" s="31" t="s">
        <v>86</v>
      </c>
    </row>
    <row r="13" spans="2:10" ht="30" thickBot="1">
      <c r="B13" s="374"/>
      <c r="C13" s="374"/>
      <c r="D13" s="376"/>
      <c r="E13" s="36" t="s">
        <v>87</v>
      </c>
    </row>
    <row r="14" spans="2:10" ht="29.25">
      <c r="B14" s="372">
        <v>3</v>
      </c>
      <c r="C14" s="383" t="s">
        <v>113</v>
      </c>
      <c r="D14" s="37" t="s">
        <v>88</v>
      </c>
      <c r="E14" s="38" t="s">
        <v>91</v>
      </c>
    </row>
    <row r="15" spans="2:10" ht="43.5">
      <c r="B15" s="373"/>
      <c r="C15" s="373"/>
      <c r="D15" s="33" t="s">
        <v>89</v>
      </c>
      <c r="E15" s="31" t="s">
        <v>92</v>
      </c>
    </row>
    <row r="16" spans="2:10" ht="29.25">
      <c r="B16" s="373"/>
      <c r="C16" s="373"/>
      <c r="D16" s="375" t="s">
        <v>90</v>
      </c>
      <c r="E16" s="31" t="s">
        <v>93</v>
      </c>
    </row>
    <row r="17" spans="2:5" ht="15">
      <c r="B17" s="373"/>
      <c r="C17" s="373"/>
      <c r="D17" s="375"/>
      <c r="E17" s="31" t="s">
        <v>94</v>
      </c>
    </row>
    <row r="18" spans="2:5" ht="29.25">
      <c r="B18" s="373"/>
      <c r="C18" s="373"/>
      <c r="D18" s="379" t="s">
        <v>119</v>
      </c>
      <c r="E18" s="32" t="s">
        <v>95</v>
      </c>
    </row>
    <row r="19" spans="2:5" ht="15.75" thickBot="1">
      <c r="B19" s="374"/>
      <c r="C19" s="374"/>
      <c r="D19" s="380"/>
      <c r="E19" s="32" t="s">
        <v>96</v>
      </c>
    </row>
    <row r="20" spans="2:5" ht="29.25">
      <c r="B20" s="372">
        <v>2</v>
      </c>
      <c r="C20" s="383" t="s">
        <v>114</v>
      </c>
      <c r="D20" s="42" t="s">
        <v>97</v>
      </c>
      <c r="E20" s="39" t="s">
        <v>189</v>
      </c>
    </row>
    <row r="21" spans="2:5" ht="29.25">
      <c r="B21" s="373"/>
      <c r="C21" s="373"/>
      <c r="D21" s="43" t="s">
        <v>98</v>
      </c>
      <c r="E21" s="34" t="s">
        <v>101</v>
      </c>
    </row>
    <row r="22" spans="2:5" ht="48.75" customHeight="1">
      <c r="B22" s="373"/>
      <c r="C22" s="373"/>
      <c r="D22" s="43" t="s">
        <v>99</v>
      </c>
      <c r="E22" s="34" t="s">
        <v>102</v>
      </c>
    </row>
    <row r="23" spans="2:5" ht="30" thickBot="1">
      <c r="B23" s="374"/>
      <c r="C23" s="374"/>
      <c r="D23" s="44" t="s">
        <v>100</v>
      </c>
      <c r="E23" s="35" t="s">
        <v>103</v>
      </c>
    </row>
    <row r="24" spans="2:5" ht="15">
      <c r="B24" s="372">
        <v>1</v>
      </c>
      <c r="C24" s="383" t="s">
        <v>115</v>
      </c>
      <c r="D24" s="39" t="s">
        <v>104</v>
      </c>
      <c r="E24" s="40" t="s">
        <v>108</v>
      </c>
    </row>
    <row r="25" spans="2:5" ht="29.25">
      <c r="B25" s="373"/>
      <c r="C25" s="373"/>
      <c r="D25" s="34" t="s">
        <v>105</v>
      </c>
      <c r="E25" s="32" t="s">
        <v>109</v>
      </c>
    </row>
    <row r="26" spans="2:5" ht="29.25">
      <c r="B26" s="373"/>
      <c r="C26" s="373"/>
      <c r="D26" s="34" t="s">
        <v>106</v>
      </c>
      <c r="E26" s="377" t="s">
        <v>110</v>
      </c>
    </row>
    <row r="27" spans="2:5" ht="15.75" thickBot="1">
      <c r="B27" s="374"/>
      <c r="C27" s="374"/>
      <c r="D27" s="35" t="s">
        <v>107</v>
      </c>
      <c r="E27" s="378"/>
    </row>
    <row r="28" spans="2:5" ht="13.5" thickBot="1"/>
    <row r="29" spans="2:5" ht="13.5" thickBot="1">
      <c r="B29" s="369" t="s">
        <v>117</v>
      </c>
      <c r="C29" s="370"/>
      <c r="D29" s="370"/>
      <c r="E29" s="371"/>
    </row>
    <row r="30" spans="2:5" ht="13.5" thickBot="1">
      <c r="B30" s="46" t="s">
        <v>51</v>
      </c>
      <c r="C30" s="47" t="s">
        <v>118</v>
      </c>
      <c r="D30" s="47" t="s">
        <v>52</v>
      </c>
      <c r="E30" s="47" t="s">
        <v>53</v>
      </c>
    </row>
    <row r="31" spans="2:5" ht="26.25" thickBot="1">
      <c r="B31" s="41">
        <v>5</v>
      </c>
      <c r="C31" s="26" t="s">
        <v>54</v>
      </c>
      <c r="D31" s="26" t="s">
        <v>55</v>
      </c>
      <c r="E31" s="26" t="s">
        <v>56</v>
      </c>
    </row>
    <row r="32" spans="2:5" ht="26.2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6" t="s">
        <v>120</v>
      </c>
      <c r="E37" s="386"/>
      <c r="F37" s="386"/>
      <c r="G37" s="386"/>
      <c r="H37" s="45"/>
      <c r="I37" s="20"/>
      <c r="J37" s="20"/>
      <c r="K37" s="20"/>
    </row>
    <row r="38" spans="2:11" ht="24" customHeight="1">
      <c r="C38" s="51"/>
      <c r="D38" s="45"/>
      <c r="E38" s="45"/>
      <c r="F38" s="45"/>
      <c r="G38" s="45"/>
      <c r="H38" s="45"/>
      <c r="I38" s="20"/>
      <c r="J38" s="20"/>
      <c r="K38" s="20"/>
    </row>
    <row r="40" spans="2:11" ht="15.75" customHeight="1">
      <c r="C40" s="385" t="s">
        <v>6</v>
      </c>
      <c r="D40" s="387" t="s">
        <v>123</v>
      </c>
      <c r="E40" s="387"/>
      <c r="F40" s="387"/>
      <c r="G40" s="387"/>
      <c r="H40" s="29"/>
    </row>
    <row r="41" spans="2:11" ht="24" customHeight="1">
      <c r="C41" s="385"/>
      <c r="D41" s="388" t="s">
        <v>121</v>
      </c>
      <c r="E41" s="388"/>
      <c r="F41" s="388"/>
      <c r="G41" s="388"/>
      <c r="H41" s="52"/>
    </row>
    <row r="42" spans="2:11" ht="35.25" customHeight="1">
      <c r="C42" s="385"/>
      <c r="D42" s="388" t="s">
        <v>122</v>
      </c>
      <c r="E42" s="388"/>
      <c r="F42" s="388"/>
      <c r="G42" s="388"/>
      <c r="H42" s="53"/>
      <c r="I42" s="20"/>
      <c r="J42" s="20"/>
      <c r="K42" s="20"/>
    </row>
    <row r="43" spans="2:11">
      <c r="C43" s="20"/>
      <c r="D43" s="384"/>
      <c r="E43" s="384"/>
      <c r="F43" s="384"/>
      <c r="G43" s="384"/>
      <c r="H43" s="384"/>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93"/>
      <c r="B4" s="153"/>
      <c r="C4" s="153"/>
      <c r="D4" s="154"/>
      <c r="E4" s="193"/>
      <c r="F4" s="193"/>
      <c r="G4" s="19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5.5" customHeight="1" thickBot="1">
      <c r="A8" s="479" t="s">
        <v>300</v>
      </c>
      <c r="B8" s="482" t="s">
        <v>382</v>
      </c>
      <c r="C8" s="482"/>
      <c r="D8" s="137" t="s">
        <v>26</v>
      </c>
      <c r="E8" s="126">
        <v>15</v>
      </c>
      <c r="F8" s="126">
        <v>0</v>
      </c>
      <c r="G8" s="126" t="s">
        <v>512</v>
      </c>
      <c r="I8" s="138"/>
    </row>
    <row r="9" spans="1:9" ht="22.5" customHeight="1">
      <c r="A9" s="480"/>
      <c r="B9" s="483"/>
      <c r="C9" s="483"/>
      <c r="D9" s="482" t="s">
        <v>27</v>
      </c>
      <c r="E9" s="440">
        <v>5</v>
      </c>
      <c r="F9" s="440">
        <v>0</v>
      </c>
      <c r="G9" s="440" t="s">
        <v>513</v>
      </c>
    </row>
    <row r="10" spans="1:9" ht="41.25" customHeight="1" thickBot="1">
      <c r="A10" s="480"/>
      <c r="B10" s="483"/>
      <c r="C10" s="483"/>
      <c r="D10" s="484"/>
      <c r="E10" s="441"/>
      <c r="F10" s="441"/>
      <c r="G10" s="441"/>
    </row>
    <row r="11" spans="1:9" ht="29.25" customHeight="1" thickBot="1">
      <c r="A11" s="480"/>
      <c r="B11" s="483"/>
      <c r="C11" s="483"/>
      <c r="D11" s="137" t="s">
        <v>28</v>
      </c>
      <c r="E11" s="126">
        <v>0</v>
      </c>
      <c r="F11" s="126">
        <v>15</v>
      </c>
      <c r="G11" s="126"/>
    </row>
    <row r="12" spans="1:9" ht="27" customHeight="1" thickBot="1">
      <c r="A12" s="480"/>
      <c r="B12" s="483"/>
      <c r="C12" s="483"/>
      <c r="D12" s="137" t="s">
        <v>29</v>
      </c>
      <c r="E12" s="126">
        <v>10</v>
      </c>
      <c r="F12" s="126">
        <v>0</v>
      </c>
      <c r="G12" s="126" t="s">
        <v>514</v>
      </c>
    </row>
    <row r="13" spans="1:9" ht="51.75" thickBot="1">
      <c r="A13" s="480"/>
      <c r="B13" s="483"/>
      <c r="C13" s="483"/>
      <c r="D13" s="137" t="s">
        <v>30</v>
      </c>
      <c r="E13" s="126">
        <v>15</v>
      </c>
      <c r="F13" s="126">
        <v>0</v>
      </c>
      <c r="G13" s="126" t="s">
        <v>307</v>
      </c>
    </row>
    <row r="14" spans="1:9" ht="51.75" thickBot="1">
      <c r="A14" s="480"/>
      <c r="B14" s="483"/>
      <c r="C14" s="483"/>
      <c r="D14" s="137" t="s">
        <v>31</v>
      </c>
      <c r="E14" s="126">
        <v>10</v>
      </c>
      <c r="F14" s="126">
        <v>0</v>
      </c>
      <c r="G14" s="126" t="s">
        <v>515</v>
      </c>
    </row>
    <row r="15" spans="1:9" ht="39" thickBot="1">
      <c r="A15" s="480"/>
      <c r="B15" s="483"/>
      <c r="C15" s="483"/>
      <c r="D15" s="137" t="s">
        <v>32</v>
      </c>
      <c r="E15" s="126">
        <v>30</v>
      </c>
      <c r="F15" s="126"/>
      <c r="G15" s="126" t="s">
        <v>516</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9.25" customHeight="1" thickBot="1">
      <c r="A27" s="479" t="s">
        <v>517</v>
      </c>
      <c r="B27" s="482" t="s">
        <v>382</v>
      </c>
      <c r="C27" s="482"/>
      <c r="D27" s="137" t="s">
        <v>26</v>
      </c>
      <c r="E27" s="126">
        <v>15</v>
      </c>
      <c r="F27" s="126">
        <v>0</v>
      </c>
      <c r="G27" s="126" t="s">
        <v>512</v>
      </c>
    </row>
    <row r="28" spans="1:7" ht="47.25" customHeight="1">
      <c r="A28" s="480"/>
      <c r="B28" s="483"/>
      <c r="C28" s="483"/>
      <c r="D28" s="482" t="s">
        <v>27</v>
      </c>
      <c r="E28" s="440">
        <v>5</v>
      </c>
      <c r="F28" s="440">
        <v>0</v>
      </c>
      <c r="G28" s="440" t="s">
        <v>513</v>
      </c>
    </row>
    <row r="29" spans="1:7" ht="24" customHeight="1" thickBot="1">
      <c r="A29" s="480"/>
      <c r="B29" s="483"/>
      <c r="C29" s="483"/>
      <c r="D29" s="484"/>
      <c r="E29" s="441"/>
      <c r="F29" s="441"/>
      <c r="G29" s="441"/>
    </row>
    <row r="30" spans="1:7" ht="25.5" customHeight="1" thickBot="1">
      <c r="A30" s="480"/>
      <c r="B30" s="483"/>
      <c r="C30" s="483"/>
      <c r="D30" s="137" t="s">
        <v>28</v>
      </c>
      <c r="E30" s="126">
        <v>0</v>
      </c>
      <c r="F30" s="126">
        <v>15</v>
      </c>
      <c r="G30" s="126"/>
    </row>
    <row r="31" spans="1:7" ht="36" customHeight="1" thickBot="1">
      <c r="A31" s="480"/>
      <c r="B31" s="483"/>
      <c r="C31" s="483"/>
      <c r="D31" s="137" t="s">
        <v>29</v>
      </c>
      <c r="E31" s="126">
        <v>10</v>
      </c>
      <c r="F31" s="126">
        <v>0</v>
      </c>
      <c r="G31" s="126" t="s">
        <v>518</v>
      </c>
    </row>
    <row r="32" spans="1:7" ht="51.75" thickBot="1">
      <c r="A32" s="480"/>
      <c r="B32" s="483"/>
      <c r="C32" s="483"/>
      <c r="D32" s="137" t="s">
        <v>30</v>
      </c>
      <c r="E32" s="126">
        <v>15</v>
      </c>
      <c r="F32" s="126">
        <v>0</v>
      </c>
      <c r="G32" s="126" t="s">
        <v>519</v>
      </c>
    </row>
    <row r="33" spans="1:7" ht="51.75" thickBot="1">
      <c r="A33" s="480"/>
      <c r="B33" s="483"/>
      <c r="C33" s="483"/>
      <c r="D33" s="137" t="s">
        <v>31</v>
      </c>
      <c r="E33" s="126">
        <v>10</v>
      </c>
      <c r="F33" s="126">
        <v>0</v>
      </c>
      <c r="G33" s="126" t="s">
        <v>520</v>
      </c>
    </row>
    <row r="34" spans="1:7" ht="39" thickBot="1">
      <c r="A34" s="480"/>
      <c r="B34" s="483"/>
      <c r="C34" s="483"/>
      <c r="D34" s="137" t="s">
        <v>32</v>
      </c>
      <c r="E34" s="126">
        <v>30</v>
      </c>
      <c r="F34" s="126">
        <v>0</v>
      </c>
      <c r="G34" s="126" t="s">
        <v>516</v>
      </c>
    </row>
    <row r="35" spans="1:7" ht="13.5" thickBot="1">
      <c r="A35" s="481"/>
      <c r="B35" s="484"/>
      <c r="C35" s="48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4" t="s">
        <v>182</v>
      </c>
      <c r="B38" s="505"/>
      <c r="C38" s="506"/>
      <c r="D38" s="510" t="s">
        <v>183</v>
      </c>
      <c r="E38" s="511"/>
      <c r="F38" s="511"/>
      <c r="G38" s="512"/>
    </row>
    <row r="39" spans="1:7">
      <c r="A39" s="507"/>
      <c r="B39" s="508"/>
      <c r="C39" s="509"/>
      <c r="D39" s="513" t="s">
        <v>184</v>
      </c>
      <c r="E39" s="514"/>
      <c r="F39" s="514"/>
      <c r="G39" s="515"/>
    </row>
    <row r="40" spans="1:7">
      <c r="A40" s="507"/>
      <c r="B40" s="508"/>
      <c r="C40" s="509"/>
      <c r="D40" s="513" t="s">
        <v>185</v>
      </c>
      <c r="E40" s="514"/>
      <c r="F40" s="514"/>
      <c r="G40" s="515"/>
    </row>
    <row r="41" spans="1:7">
      <c r="A41" s="532" t="s">
        <v>186</v>
      </c>
      <c r="B41" s="533"/>
      <c r="C41" s="534"/>
      <c r="D41" s="497">
        <v>0</v>
      </c>
      <c r="E41" s="498"/>
      <c r="F41" s="498"/>
      <c r="G41" s="499"/>
    </row>
    <row r="42" spans="1:7">
      <c r="A42" s="532" t="s">
        <v>187</v>
      </c>
      <c r="B42" s="533"/>
      <c r="C42" s="534"/>
      <c r="D42" s="497">
        <v>1</v>
      </c>
      <c r="E42" s="498"/>
      <c r="F42" s="498"/>
      <c r="G42" s="499"/>
    </row>
    <row r="43" spans="1:7" ht="13.5" thickBot="1">
      <c r="A43" s="535" t="s">
        <v>188</v>
      </c>
      <c r="B43" s="536"/>
      <c r="C43" s="537"/>
      <c r="D43" s="500">
        <v>2</v>
      </c>
      <c r="E43" s="501"/>
      <c r="F43" s="501"/>
      <c r="G43" s="502"/>
    </row>
    <row r="44" spans="1:7">
      <c r="A44" s="133"/>
      <c r="B44" s="133"/>
      <c r="C44" s="133"/>
      <c r="D44" s="133"/>
      <c r="E44" s="133"/>
      <c r="F44" s="133"/>
      <c r="G44" s="133"/>
    </row>
    <row r="45" spans="1:7">
      <c r="A45" s="503" t="s">
        <v>458</v>
      </c>
      <c r="B45" s="503"/>
      <c r="C45" s="503"/>
      <c r="D45" s="503"/>
      <c r="E45" s="503"/>
      <c r="F45" s="503"/>
      <c r="G45" s="503"/>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306</v>
      </c>
      <c r="B8" s="482" t="s">
        <v>382</v>
      </c>
      <c r="C8" s="482"/>
      <c r="D8" s="142" t="s">
        <v>26</v>
      </c>
      <c r="E8" s="125">
        <v>15</v>
      </c>
      <c r="F8" s="125">
        <v>0</v>
      </c>
      <c r="G8" s="125" t="s">
        <v>521</v>
      </c>
      <c r="I8" s="138"/>
    </row>
    <row r="9" spans="1:9" ht="45.75" customHeight="1">
      <c r="A9" s="480"/>
      <c r="B9" s="483"/>
      <c r="C9" s="483"/>
      <c r="D9" s="482" t="s">
        <v>27</v>
      </c>
      <c r="E9" s="440">
        <v>5</v>
      </c>
      <c r="F9" s="440">
        <v>0</v>
      </c>
      <c r="G9" s="440" t="s">
        <v>421</v>
      </c>
      <c r="I9" s="138"/>
    </row>
    <row r="10" spans="1:9" ht="19.5" customHeight="1" thickBot="1">
      <c r="A10" s="480"/>
      <c r="B10" s="483"/>
      <c r="C10" s="483"/>
      <c r="D10" s="484"/>
      <c r="E10" s="441"/>
      <c r="F10" s="441"/>
      <c r="G10" s="441"/>
    </row>
    <row r="11" spans="1:9" ht="24" customHeight="1" thickBot="1">
      <c r="A11" s="480"/>
      <c r="B11" s="483"/>
      <c r="C11" s="483"/>
      <c r="D11" s="137" t="s">
        <v>28</v>
      </c>
      <c r="E11" s="126">
        <v>0</v>
      </c>
      <c r="F11" s="126">
        <v>15</v>
      </c>
      <c r="G11" s="126"/>
    </row>
    <row r="12" spans="1:9" ht="36.75" customHeight="1" thickBot="1">
      <c r="A12" s="480"/>
      <c r="B12" s="483"/>
      <c r="C12" s="483"/>
      <c r="D12" s="137" t="s">
        <v>29</v>
      </c>
      <c r="E12" s="126">
        <v>10</v>
      </c>
      <c r="F12" s="126">
        <v>0</v>
      </c>
      <c r="G12" s="126" t="s">
        <v>522</v>
      </c>
    </row>
    <row r="13" spans="1:9" ht="51.75" thickBot="1">
      <c r="A13" s="480"/>
      <c r="B13" s="483"/>
      <c r="C13" s="483"/>
      <c r="D13" s="137" t="s">
        <v>30</v>
      </c>
      <c r="E13" s="126">
        <v>15</v>
      </c>
      <c r="F13" s="126">
        <v>0</v>
      </c>
      <c r="G13" s="126" t="s">
        <v>523</v>
      </c>
    </row>
    <row r="14" spans="1:9" ht="51.75" thickBot="1">
      <c r="A14" s="480"/>
      <c r="B14" s="483"/>
      <c r="C14" s="483"/>
      <c r="D14" s="137" t="s">
        <v>31</v>
      </c>
      <c r="E14" s="126">
        <v>10</v>
      </c>
      <c r="F14" s="126">
        <v>0</v>
      </c>
      <c r="G14" s="126" t="s">
        <v>522</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524</v>
      </c>
      <c r="B27" s="482" t="s">
        <v>382</v>
      </c>
      <c r="C27" s="482"/>
      <c r="D27" s="137" t="s">
        <v>26</v>
      </c>
      <c r="E27" s="126">
        <v>15</v>
      </c>
      <c r="F27" s="126">
        <v>0</v>
      </c>
      <c r="G27" s="125" t="s">
        <v>521</v>
      </c>
    </row>
    <row r="28" spans="1:7">
      <c r="A28" s="480"/>
      <c r="B28" s="483"/>
      <c r="C28" s="483"/>
      <c r="D28" s="482" t="s">
        <v>27</v>
      </c>
      <c r="E28" s="440">
        <v>5</v>
      </c>
      <c r="F28" s="440">
        <v>0</v>
      </c>
      <c r="G28" s="440" t="s">
        <v>421</v>
      </c>
    </row>
    <row r="29" spans="1:7" ht="13.5" thickBot="1">
      <c r="A29" s="480"/>
      <c r="B29" s="483"/>
      <c r="C29" s="483"/>
      <c r="D29" s="484"/>
      <c r="E29" s="441"/>
      <c r="F29" s="441"/>
      <c r="G29" s="441"/>
    </row>
    <row r="30" spans="1:7" ht="21" customHeight="1" thickBot="1">
      <c r="A30" s="480"/>
      <c r="B30" s="483"/>
      <c r="C30" s="483"/>
      <c r="D30" s="137" t="s">
        <v>28</v>
      </c>
      <c r="E30" s="126">
        <v>15</v>
      </c>
      <c r="F30" s="126">
        <v>0</v>
      </c>
      <c r="G30" s="126" t="s">
        <v>525</v>
      </c>
    </row>
    <row r="31" spans="1:7" ht="19.5" customHeight="1" thickBot="1">
      <c r="A31" s="480"/>
      <c r="B31" s="483"/>
      <c r="C31" s="483"/>
      <c r="D31" s="137" t="s">
        <v>29</v>
      </c>
      <c r="E31" s="126">
        <v>10</v>
      </c>
      <c r="F31" s="126">
        <v>0</v>
      </c>
      <c r="G31" s="126" t="s">
        <v>525</v>
      </c>
    </row>
    <row r="32" spans="1:7" ht="51.75" thickBot="1">
      <c r="A32" s="480"/>
      <c r="B32" s="483"/>
      <c r="C32" s="483"/>
      <c r="D32" s="137" t="s">
        <v>30</v>
      </c>
      <c r="E32" s="126">
        <v>15</v>
      </c>
      <c r="F32" s="126">
        <v>0</v>
      </c>
      <c r="G32" s="126" t="s">
        <v>526</v>
      </c>
    </row>
    <row r="33" spans="1:7" ht="51.75" thickBot="1">
      <c r="A33" s="480"/>
      <c r="B33" s="483"/>
      <c r="C33" s="483"/>
      <c r="D33" s="137" t="s">
        <v>31</v>
      </c>
      <c r="E33" s="126">
        <v>10</v>
      </c>
      <c r="F33" s="126">
        <v>0</v>
      </c>
      <c r="G33" s="126" t="s">
        <v>527</v>
      </c>
    </row>
    <row r="34" spans="1:7" ht="39" thickBot="1">
      <c r="A34" s="480"/>
      <c r="B34" s="483"/>
      <c r="C34" s="483"/>
      <c r="D34" s="137" t="s">
        <v>32</v>
      </c>
      <c r="E34" s="126">
        <v>30</v>
      </c>
      <c r="F34" s="126"/>
      <c r="G34" s="126" t="s">
        <v>481</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1.75" thickBot="1">
      <c r="A46" s="479" t="s">
        <v>309</v>
      </c>
      <c r="B46" s="482" t="s">
        <v>382</v>
      </c>
      <c r="C46" s="482"/>
      <c r="D46" s="207" t="s">
        <v>26</v>
      </c>
      <c r="E46" s="186">
        <v>15</v>
      </c>
      <c r="F46" s="186">
        <v>0</v>
      </c>
      <c r="G46" s="186" t="s">
        <v>472</v>
      </c>
    </row>
    <row r="47" spans="1:7" ht="44.25" customHeight="1">
      <c r="A47" s="480"/>
      <c r="B47" s="483"/>
      <c r="C47" s="483"/>
      <c r="D47" s="540" t="s">
        <v>27</v>
      </c>
      <c r="E47" s="538">
        <v>5</v>
      </c>
      <c r="F47" s="538">
        <v>0</v>
      </c>
      <c r="G47" s="538" t="s">
        <v>421</v>
      </c>
    </row>
    <row r="48" spans="1:7" ht="18" customHeight="1" thickBot="1">
      <c r="A48" s="480"/>
      <c r="B48" s="483"/>
      <c r="C48" s="483"/>
      <c r="D48" s="541"/>
      <c r="E48" s="539"/>
      <c r="F48" s="539"/>
      <c r="G48" s="539"/>
    </row>
    <row r="49" spans="1:7" ht="19.5" customHeight="1" thickBot="1">
      <c r="A49" s="480"/>
      <c r="B49" s="483"/>
      <c r="C49" s="483"/>
      <c r="D49" s="207" t="s">
        <v>28</v>
      </c>
      <c r="E49" s="186">
        <v>0</v>
      </c>
      <c r="F49" s="186">
        <v>15</v>
      </c>
      <c r="G49" s="186"/>
    </row>
    <row r="50" spans="1:7" ht="18.75" customHeight="1" thickBot="1">
      <c r="A50" s="480"/>
      <c r="B50" s="483"/>
      <c r="C50" s="483"/>
      <c r="D50" s="207" t="s">
        <v>29</v>
      </c>
      <c r="E50" s="186">
        <v>10</v>
      </c>
      <c r="F50" s="186">
        <v>0</v>
      </c>
      <c r="G50" s="186" t="s">
        <v>528</v>
      </c>
    </row>
    <row r="51" spans="1:7" ht="51.75" thickBot="1">
      <c r="A51" s="480"/>
      <c r="B51" s="483"/>
      <c r="C51" s="483"/>
      <c r="D51" s="207" t="s">
        <v>30</v>
      </c>
      <c r="E51" s="186">
        <v>15</v>
      </c>
      <c r="F51" s="186">
        <v>0</v>
      </c>
      <c r="G51" s="186" t="s">
        <v>307</v>
      </c>
    </row>
    <row r="52" spans="1:7" ht="51.75" thickBot="1">
      <c r="A52" s="480"/>
      <c r="B52" s="483"/>
      <c r="C52" s="483"/>
      <c r="D52" s="207" t="s">
        <v>31</v>
      </c>
      <c r="E52" s="186">
        <v>10</v>
      </c>
      <c r="F52" s="186">
        <v>0</v>
      </c>
      <c r="G52" s="186" t="s">
        <v>428</v>
      </c>
    </row>
    <row r="53" spans="1:7" ht="58.5" customHeight="1" thickBot="1">
      <c r="A53" s="480"/>
      <c r="B53" s="483"/>
      <c r="C53" s="483"/>
      <c r="D53" s="207" t="s">
        <v>32</v>
      </c>
      <c r="E53" s="186">
        <v>30</v>
      </c>
      <c r="F53" s="186">
        <v>0</v>
      </c>
      <c r="G53" s="18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c r="I5" s="65"/>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315</v>
      </c>
      <c r="B8" s="482" t="s">
        <v>382</v>
      </c>
      <c r="C8" s="482"/>
      <c r="D8" s="142" t="s">
        <v>26</v>
      </c>
      <c r="E8" s="125">
        <v>15</v>
      </c>
      <c r="F8" s="125">
        <v>0</v>
      </c>
      <c r="G8" s="125" t="s">
        <v>504</v>
      </c>
      <c r="I8" s="138"/>
    </row>
    <row r="9" spans="1:9" ht="47.25" customHeight="1">
      <c r="A9" s="480"/>
      <c r="B9" s="483"/>
      <c r="C9" s="483"/>
      <c r="D9" s="482" t="s">
        <v>27</v>
      </c>
      <c r="E9" s="440">
        <v>5</v>
      </c>
      <c r="F9" s="440">
        <v>0</v>
      </c>
      <c r="G9" s="440" t="s">
        <v>421</v>
      </c>
      <c r="I9" s="138"/>
    </row>
    <row r="10" spans="1:9" ht="18" customHeight="1" thickBot="1">
      <c r="A10" s="480"/>
      <c r="B10" s="483"/>
      <c r="C10" s="483"/>
      <c r="D10" s="484"/>
      <c r="E10" s="441"/>
      <c r="F10" s="441"/>
      <c r="G10" s="441"/>
      <c r="I10" s="138"/>
    </row>
    <row r="11" spans="1:9" ht="18.75" customHeight="1" thickBot="1">
      <c r="A11" s="480"/>
      <c r="B11" s="483"/>
      <c r="C11" s="483"/>
      <c r="D11" s="137" t="s">
        <v>28</v>
      </c>
      <c r="E11" s="126">
        <v>0</v>
      </c>
      <c r="F11" s="126">
        <v>15</v>
      </c>
      <c r="G11" s="126"/>
      <c r="I11" s="65"/>
    </row>
    <row r="12" spans="1:9" ht="43.5" customHeight="1" thickBot="1">
      <c r="A12" s="480"/>
      <c r="B12" s="483"/>
      <c r="C12" s="483"/>
      <c r="D12" s="137" t="s">
        <v>29</v>
      </c>
      <c r="E12" s="126">
        <v>10</v>
      </c>
      <c r="F12" s="126">
        <v>0</v>
      </c>
      <c r="G12" s="126" t="s">
        <v>529</v>
      </c>
    </row>
    <row r="13" spans="1:9" ht="51.75" thickBot="1">
      <c r="A13" s="480"/>
      <c r="B13" s="483"/>
      <c r="C13" s="483"/>
      <c r="D13" s="137" t="s">
        <v>30</v>
      </c>
      <c r="E13" s="126">
        <v>15</v>
      </c>
      <c r="F13" s="126">
        <v>0</v>
      </c>
      <c r="G13" s="126" t="s">
        <v>530</v>
      </c>
    </row>
    <row r="14" spans="1:9" ht="51.75" thickBot="1">
      <c r="A14" s="480"/>
      <c r="B14" s="483"/>
      <c r="C14" s="483"/>
      <c r="D14" s="137" t="s">
        <v>31</v>
      </c>
      <c r="E14" s="126">
        <v>10</v>
      </c>
      <c r="F14" s="126">
        <v>0</v>
      </c>
      <c r="G14" s="126" t="s">
        <v>531</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318</v>
      </c>
      <c r="B27" s="482" t="s">
        <v>382</v>
      </c>
      <c r="C27" s="482"/>
      <c r="D27" s="137" t="s">
        <v>26</v>
      </c>
      <c r="E27" s="126">
        <v>15</v>
      </c>
      <c r="F27" s="126">
        <v>0</v>
      </c>
      <c r="G27" s="125" t="s">
        <v>504</v>
      </c>
    </row>
    <row r="28" spans="1:7" ht="30.75" customHeight="1">
      <c r="A28" s="480"/>
      <c r="B28" s="483"/>
      <c r="C28" s="483"/>
      <c r="D28" s="482" t="s">
        <v>27</v>
      </c>
      <c r="E28" s="440">
        <v>5</v>
      </c>
      <c r="F28" s="440">
        <v>0</v>
      </c>
      <c r="G28" s="440" t="s">
        <v>421</v>
      </c>
    </row>
    <row r="29" spans="1:7" ht="36.75" customHeight="1" thickBot="1">
      <c r="A29" s="480"/>
      <c r="B29" s="483"/>
      <c r="C29" s="483"/>
      <c r="D29" s="484"/>
      <c r="E29" s="441"/>
      <c r="F29" s="441"/>
      <c r="G29" s="441"/>
    </row>
    <row r="30" spans="1:7" ht="30" customHeight="1" thickBot="1">
      <c r="A30" s="480"/>
      <c r="B30" s="483"/>
      <c r="C30" s="483"/>
      <c r="D30" s="137" t="s">
        <v>28</v>
      </c>
      <c r="E30" s="126">
        <v>0</v>
      </c>
      <c r="F30" s="126">
        <v>15</v>
      </c>
      <c r="G30" s="126"/>
    </row>
    <row r="31" spans="1:7" ht="38.25" customHeight="1" thickBot="1">
      <c r="A31" s="480"/>
      <c r="B31" s="483"/>
      <c r="C31" s="483"/>
      <c r="D31" s="137" t="s">
        <v>29</v>
      </c>
      <c r="E31" s="126">
        <v>10</v>
      </c>
      <c r="F31" s="126">
        <v>0</v>
      </c>
      <c r="G31" s="126" t="s">
        <v>529</v>
      </c>
    </row>
    <row r="32" spans="1:7" ht="51.75" thickBot="1">
      <c r="A32" s="480"/>
      <c r="B32" s="483"/>
      <c r="C32" s="483"/>
      <c r="D32" s="137" t="s">
        <v>30</v>
      </c>
      <c r="E32" s="126">
        <v>15</v>
      </c>
      <c r="F32" s="126">
        <v>0</v>
      </c>
      <c r="G32" s="126" t="s">
        <v>530</v>
      </c>
    </row>
    <row r="33" spans="1:7" ht="51.75" thickBot="1">
      <c r="A33" s="480"/>
      <c r="B33" s="483"/>
      <c r="C33" s="483"/>
      <c r="D33" s="137" t="s">
        <v>31</v>
      </c>
      <c r="E33" s="126">
        <v>10</v>
      </c>
      <c r="F33" s="126">
        <v>0</v>
      </c>
      <c r="G33" s="126" t="s">
        <v>531</v>
      </c>
    </row>
    <row r="34" spans="1:7" ht="39" thickBot="1">
      <c r="A34" s="480"/>
      <c r="B34" s="483"/>
      <c r="C34" s="483"/>
      <c r="D34" s="137" t="s">
        <v>32</v>
      </c>
      <c r="E34" s="126">
        <v>30</v>
      </c>
      <c r="F34" s="126"/>
      <c r="G34" s="126" t="s">
        <v>481</v>
      </c>
    </row>
    <row r="35" spans="1:7" ht="13.5"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80.25" customHeight="1" thickBot="1">
      <c r="A46" s="479" t="s">
        <v>320</v>
      </c>
      <c r="B46" s="482" t="s">
        <v>382</v>
      </c>
      <c r="C46" s="482"/>
      <c r="D46" s="137" t="s">
        <v>26</v>
      </c>
      <c r="E46" s="126">
        <v>15</v>
      </c>
      <c r="F46" s="126">
        <v>0</v>
      </c>
      <c r="G46" s="126" t="s">
        <v>532</v>
      </c>
    </row>
    <row r="47" spans="1:7" ht="45" customHeight="1">
      <c r="A47" s="480"/>
      <c r="B47" s="483"/>
      <c r="C47" s="483"/>
      <c r="D47" s="482" t="s">
        <v>27</v>
      </c>
      <c r="E47" s="440">
        <v>5</v>
      </c>
      <c r="F47" s="440">
        <v>0</v>
      </c>
      <c r="G47" s="440" t="s">
        <v>421</v>
      </c>
    </row>
    <row r="48" spans="1:7" ht="23.2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24" customHeight="1" thickBot="1">
      <c r="A50" s="480"/>
      <c r="B50" s="483"/>
      <c r="C50" s="483"/>
      <c r="D50" s="137" t="s">
        <v>29</v>
      </c>
      <c r="E50" s="126">
        <v>10</v>
      </c>
      <c r="F50" s="126">
        <v>0</v>
      </c>
      <c r="G50" s="126" t="s">
        <v>533</v>
      </c>
    </row>
    <row r="51" spans="1:7" ht="51.75" thickBot="1">
      <c r="A51" s="480"/>
      <c r="B51" s="483"/>
      <c r="C51" s="483"/>
      <c r="D51" s="137" t="s">
        <v>30</v>
      </c>
      <c r="E51" s="126">
        <v>15</v>
      </c>
      <c r="F51" s="126">
        <v>0</v>
      </c>
      <c r="G51" s="126" t="s">
        <v>263</v>
      </c>
    </row>
    <row r="52" spans="1:7" ht="60.75" customHeight="1" thickBot="1">
      <c r="A52" s="480"/>
      <c r="B52" s="483"/>
      <c r="C52" s="483"/>
      <c r="D52" s="137" t="s">
        <v>31</v>
      </c>
      <c r="E52" s="126">
        <v>10</v>
      </c>
      <c r="F52" s="126">
        <v>0</v>
      </c>
      <c r="G52" s="126" t="s">
        <v>534</v>
      </c>
    </row>
    <row r="53" spans="1:7" ht="60" customHeight="1" thickBot="1">
      <c r="A53" s="480"/>
      <c r="B53" s="483"/>
      <c r="C53" s="483"/>
      <c r="D53" s="137" t="s">
        <v>32</v>
      </c>
      <c r="E53" s="126">
        <v>0</v>
      </c>
      <c r="F53" s="126">
        <v>30</v>
      </c>
      <c r="G53" s="186" t="s">
        <v>535</v>
      </c>
    </row>
    <row r="54" spans="1:7" ht="13.5" thickBot="1">
      <c r="A54" s="481"/>
      <c r="B54" s="484"/>
      <c r="C54" s="48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7"/>
      <c r="B58" s="477"/>
      <c r="C58" s="415" t="s">
        <v>34</v>
      </c>
      <c r="D58" s="415"/>
      <c r="E58" s="415"/>
      <c r="F58" s="457" t="s">
        <v>215</v>
      </c>
      <c r="G58" s="457"/>
    </row>
    <row r="59" spans="1:7">
      <c r="A59" s="477"/>
      <c r="B59" s="477"/>
      <c r="C59" s="415"/>
      <c r="D59" s="415"/>
      <c r="E59" s="415"/>
      <c r="F59" s="457" t="s">
        <v>216</v>
      </c>
      <c r="G59" s="457"/>
    </row>
    <row r="60" spans="1:7">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1.75" thickBot="1">
      <c r="A65" s="479" t="s">
        <v>536</v>
      </c>
      <c r="B65" s="482" t="s">
        <v>382</v>
      </c>
      <c r="C65" s="482"/>
      <c r="D65" s="137" t="s">
        <v>26</v>
      </c>
      <c r="E65" s="126">
        <v>15</v>
      </c>
      <c r="F65" s="126">
        <v>0</v>
      </c>
      <c r="G65" s="126" t="s">
        <v>472</v>
      </c>
    </row>
    <row r="66" spans="1:7" ht="22.5" customHeight="1">
      <c r="A66" s="480"/>
      <c r="B66" s="483"/>
      <c r="C66" s="483"/>
      <c r="D66" s="482" t="s">
        <v>27</v>
      </c>
      <c r="E66" s="440">
        <v>5</v>
      </c>
      <c r="F66" s="440">
        <v>0</v>
      </c>
      <c r="G66" s="440" t="s">
        <v>421</v>
      </c>
    </row>
    <row r="67" spans="1:7" ht="30" customHeight="1" thickBot="1">
      <c r="A67" s="480"/>
      <c r="B67" s="483"/>
      <c r="C67" s="483"/>
      <c r="D67" s="484"/>
      <c r="E67" s="441"/>
      <c r="F67" s="441"/>
      <c r="G67" s="441"/>
    </row>
    <row r="68" spans="1:7" ht="29.25" customHeight="1" thickBot="1">
      <c r="A68" s="480"/>
      <c r="B68" s="483"/>
      <c r="C68" s="483"/>
      <c r="D68" s="137" t="s">
        <v>28</v>
      </c>
      <c r="E68" s="126">
        <v>0</v>
      </c>
      <c r="F68" s="126">
        <v>15</v>
      </c>
      <c r="G68" s="126"/>
    </row>
    <row r="69" spans="1:7" ht="28.5" customHeight="1" thickBot="1">
      <c r="A69" s="480"/>
      <c r="B69" s="483"/>
      <c r="C69" s="483"/>
      <c r="D69" s="137" t="s">
        <v>29</v>
      </c>
      <c r="E69" s="126">
        <v>10</v>
      </c>
      <c r="F69" s="126">
        <v>0</v>
      </c>
      <c r="G69" s="126" t="s">
        <v>537</v>
      </c>
    </row>
    <row r="70" spans="1:7" ht="51.75" thickBot="1">
      <c r="A70" s="480"/>
      <c r="B70" s="483"/>
      <c r="C70" s="483"/>
      <c r="D70" s="137" t="s">
        <v>30</v>
      </c>
      <c r="E70" s="126">
        <v>15</v>
      </c>
      <c r="F70" s="126">
        <v>0</v>
      </c>
      <c r="G70" s="126" t="s">
        <v>269</v>
      </c>
    </row>
    <row r="71" spans="1:7" ht="51.75" thickBot="1">
      <c r="A71" s="480"/>
      <c r="B71" s="483"/>
      <c r="C71" s="483"/>
      <c r="D71" s="137" t="s">
        <v>31</v>
      </c>
      <c r="E71" s="126">
        <v>10</v>
      </c>
      <c r="F71" s="126">
        <v>0</v>
      </c>
      <c r="G71" s="126" t="s">
        <v>538</v>
      </c>
    </row>
    <row r="72" spans="1:7" ht="39" thickBot="1">
      <c r="A72" s="480"/>
      <c r="B72" s="483"/>
      <c r="C72" s="483"/>
      <c r="D72" s="137" t="s">
        <v>32</v>
      </c>
      <c r="E72" s="126">
        <v>30</v>
      </c>
      <c r="F72" s="126"/>
      <c r="G72" s="126" t="s">
        <v>539</v>
      </c>
    </row>
    <row r="73" spans="1:7" ht="13.5" thickBot="1">
      <c r="A73" s="481"/>
      <c r="B73" s="484"/>
      <c r="C73" s="48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326</v>
      </c>
      <c r="B8" s="482" t="s">
        <v>382</v>
      </c>
      <c r="C8" s="482"/>
      <c r="D8" s="142" t="s">
        <v>26</v>
      </c>
      <c r="E8" s="125">
        <v>15</v>
      </c>
      <c r="F8" s="125">
        <v>0</v>
      </c>
      <c r="G8" s="125" t="s">
        <v>540</v>
      </c>
      <c r="I8" s="138"/>
    </row>
    <row r="9" spans="1:9" ht="44.25" customHeight="1">
      <c r="A9" s="480"/>
      <c r="B9" s="483"/>
      <c r="C9" s="483"/>
      <c r="D9" s="482" t="s">
        <v>27</v>
      </c>
      <c r="E9" s="440">
        <v>5</v>
      </c>
      <c r="F9" s="440">
        <v>0</v>
      </c>
      <c r="G9" s="440" t="s">
        <v>541</v>
      </c>
      <c r="I9" s="138"/>
    </row>
    <row r="10" spans="1:9" ht="13.5" thickBot="1">
      <c r="A10" s="480"/>
      <c r="B10" s="483"/>
      <c r="C10" s="483"/>
      <c r="D10" s="484"/>
      <c r="E10" s="441"/>
      <c r="F10" s="441"/>
      <c r="G10" s="441"/>
      <c r="I10" s="138"/>
    </row>
    <row r="11" spans="1:9" ht="18.75" customHeight="1" thickBot="1">
      <c r="A11" s="480"/>
      <c r="B11" s="483"/>
      <c r="C11" s="483"/>
      <c r="D11" s="137" t="s">
        <v>28</v>
      </c>
      <c r="E11" s="126">
        <v>0</v>
      </c>
      <c r="F11" s="126">
        <v>15</v>
      </c>
      <c r="G11" s="126"/>
    </row>
    <row r="12" spans="1:9" ht="21" customHeight="1" thickBot="1">
      <c r="A12" s="480"/>
      <c r="B12" s="483"/>
      <c r="C12" s="483"/>
      <c r="D12" s="137" t="s">
        <v>29</v>
      </c>
      <c r="E12" s="126">
        <v>10</v>
      </c>
      <c r="F12" s="126">
        <v>0</v>
      </c>
      <c r="G12" s="126" t="s">
        <v>428</v>
      </c>
    </row>
    <row r="13" spans="1:9" ht="51.75" thickBot="1">
      <c r="A13" s="480"/>
      <c r="B13" s="483"/>
      <c r="C13" s="483"/>
      <c r="D13" s="137" t="s">
        <v>30</v>
      </c>
      <c r="E13" s="126">
        <v>15</v>
      </c>
      <c r="F13" s="126">
        <v>0</v>
      </c>
      <c r="G13" s="126" t="s">
        <v>263</v>
      </c>
    </row>
    <row r="14" spans="1:9" ht="51.75" thickBot="1">
      <c r="A14" s="480"/>
      <c r="B14" s="483"/>
      <c r="C14" s="483"/>
      <c r="D14" s="137" t="s">
        <v>31</v>
      </c>
      <c r="E14" s="126">
        <v>10</v>
      </c>
      <c r="F14" s="126">
        <v>0</v>
      </c>
      <c r="G14" s="126" t="s">
        <v>428</v>
      </c>
    </row>
    <row r="15" spans="1:9" ht="39" thickBot="1">
      <c r="A15" s="480"/>
      <c r="B15" s="483"/>
      <c r="C15" s="483"/>
      <c r="D15" s="137" t="s">
        <v>32</v>
      </c>
      <c r="E15" s="126">
        <v>30</v>
      </c>
      <c r="F15" s="126">
        <v>0</v>
      </c>
      <c r="G15" s="126" t="s">
        <v>542</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7.2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327</v>
      </c>
      <c r="B27" s="482" t="s">
        <v>382</v>
      </c>
      <c r="C27" s="482"/>
      <c r="D27" s="137" t="s">
        <v>26</v>
      </c>
      <c r="E27" s="126">
        <v>15</v>
      </c>
      <c r="F27" s="126">
        <v>0</v>
      </c>
      <c r="G27" s="125" t="s">
        <v>540</v>
      </c>
    </row>
    <row r="28" spans="1:7">
      <c r="A28" s="480"/>
      <c r="B28" s="483"/>
      <c r="C28" s="483"/>
      <c r="D28" s="482" t="s">
        <v>27</v>
      </c>
      <c r="E28" s="440">
        <v>5</v>
      </c>
      <c r="F28" s="440">
        <v>0</v>
      </c>
      <c r="G28" s="440" t="s">
        <v>541</v>
      </c>
    </row>
    <row r="29" spans="1:7" ht="13.5" thickBot="1">
      <c r="A29" s="480"/>
      <c r="B29" s="483"/>
      <c r="C29" s="483"/>
      <c r="D29" s="484"/>
      <c r="E29" s="441"/>
      <c r="F29" s="441"/>
      <c r="G29" s="441"/>
    </row>
    <row r="30" spans="1:7" ht="13.5" thickBot="1">
      <c r="A30" s="480"/>
      <c r="B30" s="483"/>
      <c r="C30" s="483"/>
      <c r="D30" s="137" t="s">
        <v>28</v>
      </c>
      <c r="E30" s="126">
        <v>15</v>
      </c>
      <c r="F30" s="126">
        <v>0</v>
      </c>
      <c r="G30" s="126"/>
    </row>
    <row r="31" spans="1:7" ht="13.5" thickBot="1">
      <c r="A31" s="480"/>
      <c r="B31" s="483"/>
      <c r="C31" s="483"/>
      <c r="D31" s="137" t="s">
        <v>29</v>
      </c>
      <c r="E31" s="126">
        <v>10</v>
      </c>
      <c r="F31" s="126">
        <v>0</v>
      </c>
      <c r="G31" s="126" t="s">
        <v>428</v>
      </c>
    </row>
    <row r="32" spans="1:7" ht="51.75" thickBot="1">
      <c r="A32" s="480"/>
      <c r="B32" s="483"/>
      <c r="C32" s="483"/>
      <c r="D32" s="137" t="s">
        <v>30</v>
      </c>
      <c r="E32" s="126">
        <v>15</v>
      </c>
      <c r="F32" s="126">
        <v>0</v>
      </c>
      <c r="G32" s="126" t="s">
        <v>263</v>
      </c>
    </row>
    <row r="33" spans="1:7" ht="51.75" thickBot="1">
      <c r="A33" s="480"/>
      <c r="B33" s="483"/>
      <c r="C33" s="483"/>
      <c r="D33" s="137" t="s">
        <v>31</v>
      </c>
      <c r="E33" s="126">
        <v>10</v>
      </c>
      <c r="F33" s="126">
        <v>0</v>
      </c>
      <c r="G33" s="126" t="s">
        <v>428</v>
      </c>
    </row>
    <row r="34" spans="1:7" ht="39" thickBot="1">
      <c r="A34" s="480"/>
      <c r="B34" s="483"/>
      <c r="C34" s="483"/>
      <c r="D34" s="137" t="s">
        <v>32</v>
      </c>
      <c r="E34" s="126">
        <v>30</v>
      </c>
      <c r="F34" s="126"/>
      <c r="G34" s="126" t="s">
        <v>542</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7" customHeight="1" thickBot="1">
      <c r="A46" s="479" t="s">
        <v>328</v>
      </c>
      <c r="B46" s="482" t="s">
        <v>382</v>
      </c>
      <c r="C46" s="482"/>
      <c r="D46" s="137" t="s">
        <v>26</v>
      </c>
      <c r="E46" s="126">
        <v>15</v>
      </c>
      <c r="F46" s="126">
        <v>0</v>
      </c>
      <c r="G46" s="126" t="s">
        <v>540</v>
      </c>
    </row>
    <row r="47" spans="1:7">
      <c r="A47" s="480"/>
      <c r="B47" s="483"/>
      <c r="C47" s="483"/>
      <c r="D47" s="482" t="s">
        <v>27</v>
      </c>
      <c r="E47" s="440">
        <v>5</v>
      </c>
      <c r="F47" s="440">
        <v>0</v>
      </c>
      <c r="G47" s="440" t="s">
        <v>302</v>
      </c>
    </row>
    <row r="48" spans="1:7" ht="13.5" thickBot="1">
      <c r="A48" s="480"/>
      <c r="B48" s="483"/>
      <c r="C48" s="483"/>
      <c r="D48" s="484"/>
      <c r="E48" s="441"/>
      <c r="F48" s="441"/>
      <c r="G48" s="441"/>
    </row>
    <row r="49" spans="1:7" ht="13.5" thickBot="1">
      <c r="A49" s="480"/>
      <c r="B49" s="483"/>
      <c r="C49" s="483"/>
      <c r="D49" s="137" t="s">
        <v>28</v>
      </c>
      <c r="E49" s="126">
        <v>0</v>
      </c>
      <c r="F49" s="126">
        <v>15</v>
      </c>
      <c r="G49" s="126"/>
    </row>
    <row r="50" spans="1:7" ht="33" customHeight="1" thickBot="1">
      <c r="A50" s="480"/>
      <c r="B50" s="483"/>
      <c r="C50" s="483"/>
      <c r="D50" s="137" t="s">
        <v>29</v>
      </c>
      <c r="E50" s="126">
        <v>10</v>
      </c>
      <c r="F50" s="126">
        <v>0</v>
      </c>
      <c r="G50" s="126" t="s">
        <v>543</v>
      </c>
    </row>
    <row r="51" spans="1:7" ht="51.75" thickBot="1">
      <c r="A51" s="480"/>
      <c r="B51" s="483"/>
      <c r="C51" s="483"/>
      <c r="D51" s="137" t="s">
        <v>30</v>
      </c>
      <c r="E51" s="126">
        <v>15</v>
      </c>
      <c r="F51" s="126">
        <v>0</v>
      </c>
      <c r="G51" s="126" t="s">
        <v>269</v>
      </c>
    </row>
    <row r="52" spans="1:7" ht="51.75" thickBot="1">
      <c r="A52" s="480"/>
      <c r="B52" s="483"/>
      <c r="C52" s="483"/>
      <c r="D52" s="137" t="s">
        <v>31</v>
      </c>
      <c r="E52" s="126">
        <v>10</v>
      </c>
      <c r="F52" s="126">
        <v>0</v>
      </c>
      <c r="G52" s="126" t="s">
        <v>543</v>
      </c>
    </row>
    <row r="53" spans="1:7" ht="39"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7"/>
      <c r="B58" s="477"/>
      <c r="C58" s="415" t="s">
        <v>34</v>
      </c>
      <c r="D58" s="415"/>
      <c r="E58" s="415"/>
      <c r="F58" s="457" t="s">
        <v>215</v>
      </c>
      <c r="G58" s="457"/>
    </row>
    <row r="59" spans="1:7" ht="15.75" customHeight="1">
      <c r="A59" s="477"/>
      <c r="B59" s="477"/>
      <c r="C59" s="415"/>
      <c r="D59" s="415"/>
      <c r="E59" s="415"/>
      <c r="F59" s="457" t="s">
        <v>216</v>
      </c>
      <c r="G59" s="457"/>
    </row>
    <row r="60" spans="1:7" ht="15.75" customHeight="1">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9.25" customHeight="1" thickBot="1">
      <c r="A65" s="479" t="s">
        <v>329</v>
      </c>
      <c r="B65" s="482" t="s">
        <v>382</v>
      </c>
      <c r="C65" s="482"/>
      <c r="D65" s="137" t="s">
        <v>26</v>
      </c>
      <c r="E65" s="151">
        <v>0</v>
      </c>
      <c r="F65" s="151">
        <v>15</v>
      </c>
      <c r="G65" s="126" t="s">
        <v>544</v>
      </c>
    </row>
    <row r="66" spans="1:7" ht="33" customHeight="1">
      <c r="A66" s="480"/>
      <c r="B66" s="483"/>
      <c r="C66" s="483"/>
      <c r="D66" s="482" t="s">
        <v>27</v>
      </c>
      <c r="E66" s="479">
        <v>5</v>
      </c>
      <c r="F66" s="479">
        <v>0</v>
      </c>
      <c r="G66" s="440" t="s">
        <v>302</v>
      </c>
    </row>
    <row r="67" spans="1:7" ht="30.75" customHeight="1" thickBot="1">
      <c r="A67" s="480"/>
      <c r="B67" s="483"/>
      <c r="C67" s="483"/>
      <c r="D67" s="484"/>
      <c r="E67" s="481"/>
      <c r="F67" s="481"/>
      <c r="G67" s="441"/>
    </row>
    <row r="68" spans="1:7" ht="13.5" thickBot="1">
      <c r="A68" s="480"/>
      <c r="B68" s="483"/>
      <c r="C68" s="483"/>
      <c r="D68" s="137" t="s">
        <v>28</v>
      </c>
      <c r="E68" s="151">
        <v>0</v>
      </c>
      <c r="F68" s="151">
        <v>15</v>
      </c>
      <c r="G68" s="126"/>
    </row>
    <row r="69" spans="1:7" ht="39" thickBot="1">
      <c r="A69" s="480"/>
      <c r="B69" s="483"/>
      <c r="C69" s="483"/>
      <c r="D69" s="137" t="s">
        <v>29</v>
      </c>
      <c r="E69" s="151">
        <v>0</v>
      </c>
      <c r="F69" s="151">
        <v>10</v>
      </c>
      <c r="G69" s="126" t="s">
        <v>545</v>
      </c>
    </row>
    <row r="70" spans="1:7" ht="51.75" thickBot="1">
      <c r="A70" s="480"/>
      <c r="B70" s="483"/>
      <c r="C70" s="483"/>
      <c r="D70" s="137" t="s">
        <v>30</v>
      </c>
      <c r="E70" s="151">
        <v>0</v>
      </c>
      <c r="F70" s="151">
        <v>15</v>
      </c>
      <c r="G70" s="126" t="s">
        <v>545</v>
      </c>
    </row>
    <row r="71" spans="1:7" ht="51.75" thickBot="1">
      <c r="A71" s="480"/>
      <c r="B71" s="483"/>
      <c r="C71" s="483"/>
      <c r="D71" s="137" t="s">
        <v>31</v>
      </c>
      <c r="E71" s="151">
        <v>0</v>
      </c>
      <c r="F71" s="151">
        <v>10</v>
      </c>
      <c r="G71" s="126" t="s">
        <v>545</v>
      </c>
    </row>
    <row r="72" spans="1:7" ht="44.25" customHeight="1" thickBot="1">
      <c r="A72" s="480"/>
      <c r="B72" s="483"/>
      <c r="C72" s="483"/>
      <c r="D72" s="137" t="s">
        <v>32</v>
      </c>
      <c r="E72" s="151">
        <v>0</v>
      </c>
      <c r="F72" s="151">
        <v>30</v>
      </c>
      <c r="G72" s="126" t="s">
        <v>542</v>
      </c>
    </row>
    <row r="73" spans="1:7" ht="13.5" thickBot="1">
      <c r="A73" s="481"/>
      <c r="B73" s="484"/>
      <c r="C73" s="48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333</v>
      </c>
      <c r="B8" s="482" t="s">
        <v>382</v>
      </c>
      <c r="C8" s="482"/>
      <c r="D8" s="142" t="s">
        <v>26</v>
      </c>
      <c r="E8" s="125">
        <v>15</v>
      </c>
      <c r="F8" s="125">
        <v>0</v>
      </c>
      <c r="G8" s="125" t="s">
        <v>546</v>
      </c>
      <c r="I8" s="138"/>
    </row>
    <row r="9" spans="1:9" ht="30" customHeight="1">
      <c r="A9" s="480"/>
      <c r="B9" s="483"/>
      <c r="C9" s="483"/>
      <c r="D9" s="482" t="s">
        <v>27</v>
      </c>
      <c r="E9" s="440">
        <v>5</v>
      </c>
      <c r="F9" s="440">
        <v>0</v>
      </c>
      <c r="G9" s="440" t="s">
        <v>499</v>
      </c>
      <c r="I9" s="138"/>
    </row>
    <row r="10" spans="1:9" ht="39.75" customHeight="1" thickBot="1">
      <c r="A10" s="480"/>
      <c r="B10" s="483"/>
      <c r="C10" s="483"/>
      <c r="D10" s="484"/>
      <c r="E10" s="441"/>
      <c r="F10" s="441"/>
      <c r="G10" s="441"/>
    </row>
    <row r="11" spans="1:9" ht="13.5" thickBot="1">
      <c r="A11" s="480"/>
      <c r="B11" s="483"/>
      <c r="C11" s="483"/>
      <c r="D11" s="137" t="s">
        <v>28</v>
      </c>
      <c r="E11" s="126">
        <v>0</v>
      </c>
      <c r="F11" s="126">
        <v>15</v>
      </c>
      <c r="G11" s="126"/>
    </row>
    <row r="12" spans="1:9" ht="26.25" thickBot="1">
      <c r="A12" s="480"/>
      <c r="B12" s="483"/>
      <c r="C12" s="483"/>
      <c r="D12" s="137" t="s">
        <v>29</v>
      </c>
      <c r="E12" s="126">
        <v>10</v>
      </c>
      <c r="F12" s="126">
        <v>0</v>
      </c>
      <c r="G12" s="126" t="s">
        <v>547</v>
      </c>
    </row>
    <row r="13" spans="1:9" ht="51.75" thickBot="1">
      <c r="A13" s="480"/>
      <c r="B13" s="483"/>
      <c r="C13" s="483"/>
      <c r="D13" s="137" t="s">
        <v>30</v>
      </c>
      <c r="E13" s="126">
        <v>15</v>
      </c>
      <c r="F13" s="126">
        <v>0</v>
      </c>
      <c r="G13" s="126" t="s">
        <v>236</v>
      </c>
    </row>
    <row r="14" spans="1:9" ht="51.75" thickBot="1">
      <c r="A14" s="480"/>
      <c r="B14" s="483"/>
      <c r="C14" s="483"/>
      <c r="D14" s="137" t="s">
        <v>31</v>
      </c>
      <c r="E14" s="126">
        <v>10</v>
      </c>
      <c r="F14" s="126">
        <v>0</v>
      </c>
      <c r="G14" s="126" t="s">
        <v>548</v>
      </c>
    </row>
    <row r="15" spans="1:9" ht="39" thickBot="1">
      <c r="A15" s="480"/>
      <c r="B15" s="483"/>
      <c r="C15" s="483"/>
      <c r="D15" s="137" t="s">
        <v>32</v>
      </c>
      <c r="E15" s="126">
        <v>30</v>
      </c>
      <c r="F15" s="126">
        <v>0</v>
      </c>
      <c r="G15" s="126" t="s">
        <v>549</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8.5" customHeight="1" thickBot="1">
      <c r="A27" s="479" t="s">
        <v>335</v>
      </c>
      <c r="B27" s="482" t="s">
        <v>382</v>
      </c>
      <c r="C27" s="482"/>
      <c r="D27" s="137" t="s">
        <v>26</v>
      </c>
      <c r="E27" s="126">
        <v>15</v>
      </c>
      <c r="F27" s="126">
        <v>0</v>
      </c>
      <c r="G27" s="126" t="s">
        <v>550</v>
      </c>
    </row>
    <row r="28" spans="1:7" ht="30" customHeight="1">
      <c r="A28" s="480"/>
      <c r="B28" s="483"/>
      <c r="C28" s="483"/>
      <c r="D28" s="482" t="s">
        <v>27</v>
      </c>
      <c r="E28" s="440">
        <v>5</v>
      </c>
      <c r="F28" s="440">
        <v>0</v>
      </c>
      <c r="G28" s="440" t="s">
        <v>499</v>
      </c>
    </row>
    <row r="29" spans="1:7" ht="26.25" customHeight="1" thickBot="1">
      <c r="A29" s="480"/>
      <c r="B29" s="483"/>
      <c r="C29" s="483"/>
      <c r="D29" s="484"/>
      <c r="E29" s="441"/>
      <c r="F29" s="441"/>
      <c r="G29" s="441"/>
    </row>
    <row r="30" spans="1:7" ht="32.25" customHeight="1" thickBot="1">
      <c r="A30" s="480"/>
      <c r="B30" s="483"/>
      <c r="C30" s="483"/>
      <c r="D30" s="137" t="s">
        <v>28</v>
      </c>
      <c r="E30" s="126">
        <v>0</v>
      </c>
      <c r="F30" s="126">
        <v>15</v>
      </c>
      <c r="G30" s="126"/>
    </row>
    <row r="31" spans="1:7" ht="21.75" customHeight="1" thickBot="1">
      <c r="A31" s="480"/>
      <c r="B31" s="483"/>
      <c r="C31" s="483"/>
      <c r="D31" s="137" t="s">
        <v>29</v>
      </c>
      <c r="E31" s="126">
        <v>10</v>
      </c>
      <c r="F31" s="126">
        <v>0</v>
      </c>
      <c r="G31" s="126" t="s">
        <v>548</v>
      </c>
    </row>
    <row r="32" spans="1:7" ht="114" customHeight="1" thickBot="1">
      <c r="A32" s="480"/>
      <c r="B32" s="483"/>
      <c r="C32" s="483"/>
      <c r="D32" s="137" t="s">
        <v>30</v>
      </c>
      <c r="E32" s="126">
        <v>15</v>
      </c>
      <c r="F32" s="126">
        <v>0</v>
      </c>
      <c r="G32" s="126" t="s">
        <v>551</v>
      </c>
    </row>
    <row r="33" spans="1:7" ht="51.75" thickBot="1">
      <c r="A33" s="480"/>
      <c r="B33" s="483"/>
      <c r="C33" s="483"/>
      <c r="D33" s="137" t="s">
        <v>31</v>
      </c>
      <c r="E33" s="126">
        <v>10</v>
      </c>
      <c r="F33" s="126">
        <v>0</v>
      </c>
      <c r="G33" s="126" t="s">
        <v>552</v>
      </c>
    </row>
    <row r="34" spans="1:7" ht="55.5" customHeight="1" thickBot="1">
      <c r="A34" s="480"/>
      <c r="B34" s="483"/>
      <c r="C34" s="483"/>
      <c r="D34" s="137" t="s">
        <v>32</v>
      </c>
      <c r="E34" s="126">
        <v>30</v>
      </c>
      <c r="F34" s="126"/>
      <c r="G34" s="126" t="s">
        <v>553</v>
      </c>
    </row>
    <row r="35" spans="1:7" ht="19.5" customHeight="1"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49</v>
      </c>
      <c r="G40" s="457"/>
    </row>
    <row r="41" spans="1:7" ht="15.75" customHeight="1">
      <c r="A41" s="477"/>
      <c r="B41" s="477"/>
      <c r="C41" s="415"/>
      <c r="D41" s="415"/>
      <c r="E41" s="415"/>
      <c r="F41" s="469" t="s">
        <v>222</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5.5" customHeight="1" thickBot="1">
      <c r="A46" s="479" t="s">
        <v>338</v>
      </c>
      <c r="B46" s="482" t="s">
        <v>382</v>
      </c>
      <c r="C46" s="482"/>
      <c r="D46" s="137" t="s">
        <v>26</v>
      </c>
      <c r="E46" s="126">
        <v>15</v>
      </c>
      <c r="F46" s="126">
        <v>0</v>
      </c>
      <c r="G46" s="126" t="s">
        <v>554</v>
      </c>
    </row>
    <row r="47" spans="1:7" ht="24" customHeight="1">
      <c r="A47" s="480"/>
      <c r="B47" s="483"/>
      <c r="C47" s="483"/>
      <c r="D47" s="482" t="s">
        <v>27</v>
      </c>
      <c r="E47" s="440">
        <v>5</v>
      </c>
      <c r="F47" s="440">
        <v>0</v>
      </c>
      <c r="G47" s="440" t="s">
        <v>499</v>
      </c>
    </row>
    <row r="48" spans="1:7" ht="31.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33" customHeight="1" thickBot="1">
      <c r="A50" s="480"/>
      <c r="B50" s="483"/>
      <c r="C50" s="483"/>
      <c r="D50" s="137" t="s">
        <v>29</v>
      </c>
      <c r="E50" s="126">
        <v>10</v>
      </c>
      <c r="F50" s="126">
        <v>0</v>
      </c>
      <c r="G50" s="126" t="s">
        <v>555</v>
      </c>
    </row>
    <row r="51" spans="1:7" ht="58.5" customHeight="1" thickBot="1">
      <c r="A51" s="480"/>
      <c r="B51" s="483"/>
      <c r="C51" s="483"/>
      <c r="D51" s="137" t="s">
        <v>30</v>
      </c>
      <c r="E51" s="126">
        <v>15</v>
      </c>
      <c r="F51" s="126">
        <v>0</v>
      </c>
      <c r="G51" s="126" t="s">
        <v>556</v>
      </c>
    </row>
    <row r="52" spans="1:7" ht="51.75" thickBot="1">
      <c r="A52" s="480"/>
      <c r="B52" s="483"/>
      <c r="C52" s="483"/>
      <c r="D52" s="137" t="s">
        <v>31</v>
      </c>
      <c r="E52" s="126">
        <v>10</v>
      </c>
      <c r="F52" s="126">
        <v>0</v>
      </c>
      <c r="G52" s="126" t="s">
        <v>555</v>
      </c>
    </row>
    <row r="53" spans="1:7" ht="46.5" customHeight="1"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3" t="s">
        <v>561</v>
      </c>
      <c r="B4" s="543" t="s">
        <v>562</v>
      </c>
      <c r="C4" s="545" t="s">
        <v>563</v>
      </c>
      <c r="D4" s="545" t="s">
        <v>177</v>
      </c>
      <c r="E4" s="545"/>
      <c r="F4" s="545" t="s">
        <v>564</v>
      </c>
      <c r="G4" s="545" t="s">
        <v>565</v>
      </c>
      <c r="H4" s="545" t="s">
        <v>178</v>
      </c>
      <c r="I4" s="545"/>
      <c r="J4" s="545" t="s">
        <v>566</v>
      </c>
      <c r="K4" s="546" t="s">
        <v>567</v>
      </c>
      <c r="L4" s="547"/>
      <c r="M4" s="548"/>
      <c r="N4" s="546" t="s">
        <v>568</v>
      </c>
      <c r="O4" s="547"/>
      <c r="P4" s="548"/>
      <c r="Q4" s="545" t="s">
        <v>569</v>
      </c>
    </row>
    <row r="5" spans="1:17" ht="48.75" customHeight="1">
      <c r="A5" s="544"/>
      <c r="B5" s="544"/>
      <c r="C5" s="545"/>
      <c r="D5" s="226" t="s">
        <v>11</v>
      </c>
      <c r="E5" s="226" t="s">
        <v>10</v>
      </c>
      <c r="F5" s="545"/>
      <c r="G5" s="545"/>
      <c r="H5" s="227" t="s">
        <v>570</v>
      </c>
      <c r="I5" s="227" t="s">
        <v>571</v>
      </c>
      <c r="J5" s="545"/>
      <c r="K5" s="228" t="s">
        <v>572</v>
      </c>
      <c r="L5" s="229" t="s">
        <v>573</v>
      </c>
      <c r="M5" s="228" t="s">
        <v>574</v>
      </c>
      <c r="N5" s="228" t="s">
        <v>575</v>
      </c>
      <c r="O5" s="228" t="s">
        <v>573</v>
      </c>
      <c r="P5" s="228" t="s">
        <v>576</v>
      </c>
      <c r="Q5" s="545"/>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2" t="s">
        <v>560</v>
      </c>
      <c r="E13" s="542"/>
      <c r="F13" s="542"/>
      <c r="G13" s="542"/>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60" t="s">
        <v>439</v>
      </c>
      <c r="D33" s="560"/>
      <c r="E33" s="560"/>
      <c r="F33" s="560"/>
      <c r="G33" s="560"/>
      <c r="H33" s="560"/>
      <c r="I33" s="560"/>
      <c r="J33" s="560"/>
      <c r="K33" s="560"/>
      <c r="L33" s="560"/>
      <c r="M33" s="560"/>
      <c r="N33" s="560"/>
      <c r="O33" s="560"/>
      <c r="P33" s="560"/>
      <c r="Q33" s="560"/>
      <c r="R33" s="560"/>
      <c r="S33" s="560"/>
      <c r="T33" s="560"/>
      <c r="U33" s="560"/>
    </row>
    <row r="34" spans="3:21" s="255" customFormat="1" ht="15.6" customHeight="1">
      <c r="C34" s="256" t="s">
        <v>440</v>
      </c>
      <c r="D34" s="561" t="s">
        <v>441</v>
      </c>
      <c r="E34" s="561"/>
      <c r="F34" s="561"/>
      <c r="G34" s="561"/>
      <c r="H34" s="561"/>
      <c r="I34" s="561"/>
      <c r="J34" s="561"/>
      <c r="K34" s="561"/>
      <c r="L34" s="561"/>
      <c r="M34" s="561"/>
      <c r="N34" s="561"/>
      <c r="O34" s="561"/>
      <c r="P34" s="561"/>
      <c r="Q34" s="561"/>
      <c r="R34" s="561"/>
      <c r="S34" s="561"/>
      <c r="T34" s="561"/>
      <c r="U34" s="561"/>
    </row>
    <row r="35" spans="3:21" s="255" customFormat="1" ht="15.6" customHeight="1">
      <c r="C35" s="256" t="s">
        <v>442</v>
      </c>
      <c r="D35" s="561" t="s">
        <v>586</v>
      </c>
      <c r="E35" s="561"/>
      <c r="F35" s="561"/>
      <c r="G35" s="561"/>
      <c r="H35" s="561"/>
      <c r="I35" s="561"/>
      <c r="J35" s="561"/>
      <c r="K35" s="561"/>
      <c r="L35" s="561"/>
      <c r="M35" s="561"/>
      <c r="N35" s="561"/>
      <c r="O35" s="561"/>
      <c r="P35" s="561"/>
      <c r="Q35" s="561"/>
      <c r="R35" s="561"/>
      <c r="S35" s="561"/>
      <c r="T35" s="561"/>
      <c r="U35" s="561"/>
    </row>
    <row r="36" spans="3:21" s="255" customFormat="1" ht="32.25" customHeight="1">
      <c r="C36" s="257" t="s">
        <v>444</v>
      </c>
      <c r="D36" s="561"/>
      <c r="E36" s="561"/>
      <c r="F36" s="561"/>
      <c r="G36" s="561"/>
      <c r="H36" s="561"/>
      <c r="I36" s="561"/>
      <c r="J36" s="561"/>
      <c r="K36" s="561"/>
      <c r="L36" s="561"/>
      <c r="M36" s="561"/>
      <c r="N36" s="561"/>
      <c r="O36" s="561"/>
      <c r="P36" s="561"/>
      <c r="Q36" s="561"/>
      <c r="R36" s="561"/>
      <c r="S36" s="561"/>
      <c r="T36" s="561"/>
      <c r="U36" s="561"/>
    </row>
    <row r="37" spans="3:21" s="255" customFormat="1" ht="15">
      <c r="C37" s="562" t="s">
        <v>587</v>
      </c>
      <c r="D37" s="562"/>
      <c r="E37" s="562"/>
      <c r="F37" s="562"/>
      <c r="G37" s="562"/>
      <c r="H37" s="562"/>
      <c r="I37" s="562"/>
      <c r="J37" s="562"/>
      <c r="K37" s="562"/>
      <c r="L37" s="562"/>
      <c r="M37" s="562"/>
      <c r="N37" s="562"/>
      <c r="O37" s="562"/>
      <c r="P37" s="562"/>
      <c r="Q37" s="562"/>
      <c r="R37" s="562"/>
      <c r="S37" s="562"/>
      <c r="T37" s="562"/>
      <c r="U37" s="562"/>
    </row>
    <row r="38" spans="3:21" s="255" customFormat="1" ht="15"/>
    <row r="39" spans="3:21" s="255" customFormat="1" ht="22.5" customHeight="1">
      <c r="C39" s="560" t="s">
        <v>447</v>
      </c>
      <c r="D39" s="560"/>
      <c r="E39" s="560"/>
      <c r="F39" s="560"/>
      <c r="G39" s="560"/>
      <c r="H39" s="560"/>
      <c r="I39" s="560"/>
      <c r="J39" s="560"/>
      <c r="K39" s="560"/>
      <c r="L39" s="560"/>
      <c r="M39" s="560"/>
      <c r="N39" s="560"/>
      <c r="O39" s="560"/>
      <c r="P39" s="560"/>
      <c r="Q39" s="560"/>
      <c r="R39" s="560"/>
      <c r="S39" s="560"/>
      <c r="T39" s="560"/>
      <c r="U39" s="560"/>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61" t="s">
        <v>586</v>
      </c>
      <c r="E41" s="561"/>
      <c r="F41" s="561"/>
      <c r="G41" s="561"/>
      <c r="H41" s="561"/>
      <c r="I41" s="561"/>
      <c r="J41" s="561"/>
      <c r="K41" s="561"/>
      <c r="L41" s="561"/>
      <c r="M41" s="561"/>
      <c r="N41" s="561"/>
      <c r="O41" s="561"/>
      <c r="P41" s="561"/>
      <c r="Q41" s="561"/>
      <c r="R41" s="561"/>
      <c r="S41" s="561"/>
      <c r="T41" s="561"/>
      <c r="U41" s="561"/>
    </row>
    <row r="42" spans="3:21" s="255" customFormat="1" ht="30.75" customHeight="1">
      <c r="C42" s="257" t="s">
        <v>444</v>
      </c>
      <c r="D42" s="561"/>
      <c r="E42" s="561"/>
      <c r="F42" s="561"/>
      <c r="G42" s="561"/>
      <c r="H42" s="561"/>
      <c r="I42" s="561"/>
      <c r="J42" s="561"/>
      <c r="K42" s="561"/>
      <c r="L42" s="561"/>
      <c r="M42" s="561"/>
      <c r="N42" s="561"/>
      <c r="O42" s="561"/>
      <c r="P42" s="561"/>
      <c r="Q42" s="561"/>
      <c r="R42" s="561"/>
      <c r="S42" s="561"/>
      <c r="T42" s="561"/>
      <c r="U42" s="561"/>
    </row>
    <row r="43" spans="3:21" s="255" customFormat="1" ht="147.75" customHeight="1">
      <c r="C43" s="258" t="s">
        <v>452</v>
      </c>
      <c r="D43" s="564" t="s">
        <v>453</v>
      </c>
      <c r="E43" s="564"/>
      <c r="F43" s="564"/>
      <c r="G43" s="564"/>
      <c r="H43" s="564"/>
      <c r="I43" s="564"/>
      <c r="J43" s="564"/>
      <c r="K43" s="564"/>
      <c r="L43" s="564"/>
      <c r="M43" s="564"/>
      <c r="N43" s="564"/>
      <c r="O43" s="564"/>
      <c r="P43" s="564"/>
      <c r="Q43" s="564"/>
      <c r="R43" s="564"/>
      <c r="S43" s="564"/>
      <c r="T43" s="564"/>
      <c r="U43" s="565"/>
    </row>
    <row r="44" spans="3:21" s="255" customFormat="1" ht="15"/>
    <row r="45" spans="3:21" s="255" customFormat="1" ht="21.75" customHeight="1">
      <c r="C45" s="560" t="s">
        <v>454</v>
      </c>
      <c r="D45" s="560"/>
      <c r="E45" s="560"/>
      <c r="F45" s="560"/>
      <c r="G45" s="560"/>
      <c r="H45" s="560"/>
      <c r="I45" s="560"/>
      <c r="J45" s="560"/>
      <c r="K45" s="560"/>
      <c r="L45" s="560"/>
      <c r="M45" s="560"/>
      <c r="N45" s="560"/>
      <c r="O45" s="560"/>
      <c r="P45" s="560"/>
      <c r="Q45" s="560"/>
      <c r="R45" s="560"/>
      <c r="S45" s="560"/>
      <c r="T45" s="560"/>
      <c r="U45" s="560"/>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61" t="s">
        <v>588</v>
      </c>
      <c r="E47" s="561"/>
      <c r="F47" s="561"/>
      <c r="G47" s="561"/>
      <c r="H47" s="561"/>
      <c r="I47" s="561"/>
      <c r="J47" s="561"/>
      <c r="K47" s="561"/>
      <c r="L47" s="561"/>
      <c r="M47" s="561"/>
      <c r="N47" s="561"/>
      <c r="O47" s="561"/>
      <c r="P47" s="561"/>
      <c r="Q47" s="561"/>
      <c r="R47" s="561"/>
      <c r="S47" s="561"/>
      <c r="T47" s="561"/>
      <c r="U47" s="561"/>
    </row>
    <row r="48" spans="3:21" s="255" customFormat="1" ht="32.25" customHeight="1">
      <c r="C48" s="257" t="s">
        <v>444</v>
      </c>
      <c r="D48" s="561"/>
      <c r="E48" s="561"/>
      <c r="F48" s="561"/>
      <c r="G48" s="561"/>
      <c r="H48" s="561"/>
      <c r="I48" s="561"/>
      <c r="J48" s="561"/>
      <c r="K48" s="561"/>
      <c r="L48" s="561"/>
      <c r="M48" s="561"/>
      <c r="N48" s="561"/>
      <c r="O48" s="561"/>
      <c r="P48" s="561"/>
      <c r="Q48" s="561"/>
      <c r="R48" s="561"/>
      <c r="S48" s="561"/>
      <c r="T48" s="561"/>
      <c r="U48" s="561"/>
    </row>
    <row r="49" spans="3:21" s="255" customFormat="1" ht="285.75" customHeight="1">
      <c r="C49" s="257" t="s">
        <v>452</v>
      </c>
      <c r="D49" s="563" t="s">
        <v>455</v>
      </c>
      <c r="E49" s="564"/>
      <c r="F49" s="564"/>
      <c r="G49" s="564"/>
      <c r="H49" s="564"/>
      <c r="I49" s="564"/>
      <c r="J49" s="564"/>
      <c r="K49" s="564"/>
      <c r="L49" s="564"/>
      <c r="M49" s="564"/>
      <c r="N49" s="564"/>
      <c r="O49" s="564"/>
      <c r="P49" s="564"/>
      <c r="Q49" s="564"/>
      <c r="R49" s="564"/>
      <c r="S49" s="564"/>
      <c r="T49" s="564"/>
      <c r="U49" s="565"/>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7"/>
      <c r="B1" s="477"/>
      <c r="C1" s="415" t="s">
        <v>34</v>
      </c>
      <c r="D1" s="415"/>
      <c r="E1" s="415"/>
      <c r="F1" s="457" t="s">
        <v>215</v>
      </c>
      <c r="G1" s="457"/>
    </row>
    <row r="2" spans="1:15" s="133" customFormat="1" ht="15.75" customHeight="1">
      <c r="A2" s="477"/>
      <c r="B2" s="477"/>
      <c r="C2" s="415"/>
      <c r="D2" s="415"/>
      <c r="E2" s="415"/>
      <c r="F2" s="457" t="s">
        <v>49</v>
      </c>
      <c r="G2" s="457"/>
    </row>
    <row r="3" spans="1:15" s="133" customFormat="1" ht="15.75" customHeight="1">
      <c r="A3" s="477"/>
      <c r="B3" s="477"/>
      <c r="C3" s="415"/>
      <c r="D3" s="415"/>
      <c r="E3" s="415"/>
      <c r="F3" s="457" t="s">
        <v>222</v>
      </c>
      <c r="G3" s="457"/>
    </row>
    <row r="4" spans="1:15" s="133" customFormat="1" ht="13.5" thickBot="1"/>
    <row r="5" spans="1:15" s="133" customFormat="1" ht="13.5" thickBot="1">
      <c r="A5" s="471" t="s">
        <v>15</v>
      </c>
      <c r="B5" s="488" t="s">
        <v>16</v>
      </c>
      <c r="C5" s="489"/>
      <c r="D5" s="471" t="s">
        <v>17</v>
      </c>
      <c r="E5" s="488" t="s">
        <v>409</v>
      </c>
      <c r="F5" s="489"/>
      <c r="G5" s="479" t="s">
        <v>19</v>
      </c>
      <c r="I5" s="471" t="s">
        <v>15</v>
      </c>
      <c r="J5" s="488" t="s">
        <v>16</v>
      </c>
      <c r="K5" s="489"/>
      <c r="L5" s="471" t="s">
        <v>17</v>
      </c>
      <c r="M5" s="488" t="s">
        <v>409</v>
      </c>
      <c r="N5" s="489"/>
      <c r="O5" s="479" t="s">
        <v>19</v>
      </c>
    </row>
    <row r="6" spans="1:15" s="133" customFormat="1">
      <c r="A6" s="487"/>
      <c r="B6" s="135" t="s">
        <v>20</v>
      </c>
      <c r="C6" s="135" t="s">
        <v>22</v>
      </c>
      <c r="D6" s="487"/>
      <c r="E6" s="471" t="s">
        <v>24</v>
      </c>
      <c r="F6" s="471" t="s">
        <v>25</v>
      </c>
      <c r="G6" s="480"/>
      <c r="I6" s="487"/>
      <c r="J6" s="135" t="s">
        <v>20</v>
      </c>
      <c r="K6" s="135" t="s">
        <v>22</v>
      </c>
      <c r="L6" s="487"/>
      <c r="M6" s="471" t="s">
        <v>24</v>
      </c>
      <c r="N6" s="471" t="s">
        <v>25</v>
      </c>
      <c r="O6" s="480"/>
    </row>
    <row r="7" spans="1:15" s="133" customFormat="1" ht="64.5" thickBot="1">
      <c r="A7" s="472"/>
      <c r="B7" s="137" t="s">
        <v>21</v>
      </c>
      <c r="C7" s="137" t="s">
        <v>23</v>
      </c>
      <c r="D7" s="472"/>
      <c r="E7" s="472"/>
      <c r="F7" s="472"/>
      <c r="G7" s="481"/>
      <c r="I7" s="472"/>
      <c r="J7" s="137" t="s">
        <v>21</v>
      </c>
      <c r="K7" s="137" t="s">
        <v>23</v>
      </c>
      <c r="L7" s="472"/>
      <c r="M7" s="472"/>
      <c r="N7" s="472"/>
      <c r="O7" s="481"/>
    </row>
    <row r="8" spans="1:15" s="133" customFormat="1" ht="102.75" thickBot="1">
      <c r="A8" s="479" t="s">
        <v>493</v>
      </c>
      <c r="B8" s="482" t="s">
        <v>382</v>
      </c>
      <c r="C8" s="482"/>
      <c r="D8" s="142" t="s">
        <v>26</v>
      </c>
      <c r="E8" s="125">
        <v>15</v>
      </c>
      <c r="F8" s="125">
        <v>0</v>
      </c>
      <c r="G8" s="125" t="s">
        <v>494</v>
      </c>
      <c r="I8" s="479" t="str">
        <f>'[3]Mapa de Riesgos'!M104</f>
        <v>Verificar las instalaciones locativas</v>
      </c>
      <c r="J8" s="482" t="s">
        <v>382</v>
      </c>
      <c r="K8" s="482"/>
      <c r="L8" s="142" t="s">
        <v>26</v>
      </c>
      <c r="M8" s="125">
        <v>15</v>
      </c>
      <c r="N8" s="125">
        <v>0</v>
      </c>
      <c r="O8" s="125" t="s">
        <v>494</v>
      </c>
    </row>
    <row r="9" spans="1:15" s="133" customFormat="1" ht="41.25" customHeight="1">
      <c r="A9" s="480"/>
      <c r="B9" s="483"/>
      <c r="C9" s="483"/>
      <c r="D9" s="482" t="s">
        <v>27</v>
      </c>
      <c r="E9" s="440">
        <v>5</v>
      </c>
      <c r="F9" s="440">
        <v>0</v>
      </c>
      <c r="G9" s="440" t="s">
        <v>384</v>
      </c>
      <c r="I9" s="480"/>
      <c r="J9" s="483"/>
      <c r="K9" s="483"/>
      <c r="L9" s="482" t="s">
        <v>27</v>
      </c>
      <c r="M9" s="440">
        <v>5</v>
      </c>
      <c r="N9" s="440">
        <v>0</v>
      </c>
      <c r="O9" s="440" t="s">
        <v>384</v>
      </c>
    </row>
    <row r="10" spans="1:15" s="133" customFormat="1" ht="15" customHeight="1" thickBot="1">
      <c r="A10" s="480"/>
      <c r="B10" s="483"/>
      <c r="C10" s="483"/>
      <c r="D10" s="484"/>
      <c r="E10" s="441"/>
      <c r="F10" s="441"/>
      <c r="G10" s="441"/>
      <c r="I10" s="480"/>
      <c r="J10" s="483"/>
      <c r="K10" s="483"/>
      <c r="L10" s="484"/>
      <c r="M10" s="441"/>
      <c r="N10" s="441"/>
      <c r="O10" s="441"/>
    </row>
    <row r="11" spans="1:15" s="133" customFormat="1" ht="16.5" customHeight="1" thickBot="1">
      <c r="A11" s="480"/>
      <c r="B11" s="483"/>
      <c r="C11" s="483"/>
      <c r="D11" s="137" t="s">
        <v>28</v>
      </c>
      <c r="E11" s="126">
        <v>0</v>
      </c>
      <c r="F11" s="126">
        <v>15</v>
      </c>
      <c r="G11" s="126" t="s">
        <v>385</v>
      </c>
      <c r="I11" s="480"/>
      <c r="J11" s="483"/>
      <c r="K11" s="483"/>
      <c r="L11" s="137" t="s">
        <v>28</v>
      </c>
      <c r="M11" s="126">
        <v>0</v>
      </c>
      <c r="N11" s="126">
        <v>15</v>
      </c>
      <c r="O11" s="126" t="s">
        <v>385</v>
      </c>
    </row>
    <row r="12" spans="1:15" s="133" customFormat="1" ht="64.5" customHeight="1" thickBot="1">
      <c r="A12" s="480"/>
      <c r="B12" s="483"/>
      <c r="C12" s="483"/>
      <c r="D12" s="137" t="s">
        <v>29</v>
      </c>
      <c r="E12" s="126">
        <v>10</v>
      </c>
      <c r="F12" s="126">
        <v>0</v>
      </c>
      <c r="G12" s="126" t="s">
        <v>495</v>
      </c>
      <c r="I12" s="480"/>
      <c r="J12" s="483"/>
      <c r="K12" s="483"/>
      <c r="L12" s="137" t="s">
        <v>29</v>
      </c>
      <c r="M12" s="126">
        <v>10</v>
      </c>
      <c r="N12" s="126">
        <v>0</v>
      </c>
      <c r="O12" s="126" t="s">
        <v>495</v>
      </c>
    </row>
    <row r="13" spans="1:15" s="133" customFormat="1" ht="115.5" thickBot="1">
      <c r="A13" s="480"/>
      <c r="B13" s="483"/>
      <c r="C13" s="483"/>
      <c r="D13" s="137" t="s">
        <v>30</v>
      </c>
      <c r="E13" s="126">
        <v>15</v>
      </c>
      <c r="F13" s="126">
        <v>0</v>
      </c>
      <c r="G13" s="126" t="s">
        <v>496</v>
      </c>
      <c r="I13" s="480"/>
      <c r="J13" s="483"/>
      <c r="K13" s="483"/>
      <c r="L13" s="137" t="s">
        <v>30</v>
      </c>
      <c r="M13" s="126">
        <v>15</v>
      </c>
      <c r="N13" s="126">
        <v>0</v>
      </c>
      <c r="O13" s="126" t="s">
        <v>496</v>
      </c>
    </row>
    <row r="14" spans="1:15" s="133" customFormat="1" ht="165" customHeight="1" thickBot="1">
      <c r="A14" s="480"/>
      <c r="B14" s="483"/>
      <c r="C14" s="483"/>
      <c r="D14" s="137" t="s">
        <v>31</v>
      </c>
      <c r="E14" s="126">
        <v>10</v>
      </c>
      <c r="F14" s="126">
        <v>0</v>
      </c>
      <c r="G14" s="126" t="s">
        <v>388</v>
      </c>
      <c r="I14" s="480"/>
      <c r="J14" s="483"/>
      <c r="K14" s="483"/>
      <c r="L14" s="137" t="s">
        <v>31</v>
      </c>
      <c r="M14" s="126">
        <v>10</v>
      </c>
      <c r="N14" s="126">
        <v>0</v>
      </c>
      <c r="O14" s="126" t="s">
        <v>388</v>
      </c>
    </row>
    <row r="15" spans="1:15" s="133" customFormat="1" ht="54" customHeight="1" thickBot="1">
      <c r="A15" s="480"/>
      <c r="B15" s="483"/>
      <c r="C15" s="483"/>
      <c r="D15" s="137" t="s">
        <v>32</v>
      </c>
      <c r="E15" s="126">
        <v>30</v>
      </c>
      <c r="F15" s="126">
        <v>0</v>
      </c>
      <c r="G15" s="126" t="s">
        <v>497</v>
      </c>
      <c r="I15" s="480"/>
      <c r="J15" s="483"/>
      <c r="K15" s="483"/>
      <c r="L15" s="137" t="s">
        <v>32</v>
      </c>
      <c r="M15" s="126">
        <v>30</v>
      </c>
      <c r="N15" s="126">
        <v>0</v>
      </c>
      <c r="O15" s="126" t="s">
        <v>589</v>
      </c>
    </row>
    <row r="16" spans="1:15" s="133" customFormat="1" ht="13.5" thickBot="1">
      <c r="A16" s="481"/>
      <c r="B16" s="484"/>
      <c r="C16" s="484"/>
      <c r="D16" s="195" t="s">
        <v>33</v>
      </c>
      <c r="E16" s="151">
        <v>85</v>
      </c>
      <c r="F16" s="151">
        <v>15</v>
      </c>
      <c r="G16" s="151"/>
      <c r="I16" s="481"/>
      <c r="J16" s="484"/>
      <c r="K16" s="48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7"/>
      <c r="B20" s="477"/>
      <c r="C20" s="415" t="s">
        <v>34</v>
      </c>
      <c r="D20" s="415"/>
      <c r="E20" s="415"/>
      <c r="F20" s="457" t="s">
        <v>215</v>
      </c>
      <c r="G20" s="457"/>
    </row>
    <row r="21" spans="1:30" s="133" customFormat="1" ht="15.75" customHeight="1">
      <c r="A21" s="477"/>
      <c r="B21" s="477"/>
      <c r="C21" s="415"/>
      <c r="D21" s="415"/>
      <c r="E21" s="415"/>
      <c r="F21" s="457" t="s">
        <v>216</v>
      </c>
      <c r="G21" s="457"/>
    </row>
    <row r="22" spans="1:30" s="133" customFormat="1" ht="15.75" customHeight="1">
      <c r="A22" s="477"/>
      <c r="B22" s="477"/>
      <c r="C22" s="415"/>
      <c r="D22" s="415"/>
      <c r="E22" s="415"/>
      <c r="F22" s="469" t="s">
        <v>217</v>
      </c>
      <c r="G22" s="470"/>
    </row>
    <row r="23" spans="1:30" s="133" customFormat="1" ht="14.25" customHeight="1" thickBot="1">
      <c r="A23" s="193"/>
      <c r="B23" s="153"/>
      <c r="C23" s="153"/>
      <c r="D23" s="154"/>
      <c r="E23" s="193"/>
      <c r="F23" s="193"/>
      <c r="G23" s="193"/>
    </row>
    <row r="24" spans="1:30" s="133" customFormat="1" ht="13.5" customHeight="1" thickBot="1">
      <c r="A24" s="471" t="s">
        <v>15</v>
      </c>
      <c r="B24" s="488" t="s">
        <v>16</v>
      </c>
      <c r="C24" s="489"/>
      <c r="D24" s="471" t="s">
        <v>17</v>
      </c>
      <c r="E24" s="488" t="s">
        <v>409</v>
      </c>
      <c r="F24" s="489"/>
      <c r="G24" s="479" t="s">
        <v>19</v>
      </c>
      <c r="L24" s="578"/>
      <c r="M24" s="579"/>
      <c r="N24" s="566" t="s">
        <v>34</v>
      </c>
      <c r="O24" s="567"/>
      <c r="P24" s="568"/>
      <c r="Q24" s="575" t="s">
        <v>215</v>
      </c>
      <c r="R24" s="576"/>
      <c r="S24" s="577"/>
    </row>
    <row r="25" spans="1:30" s="133" customFormat="1" ht="14.25" customHeight="1">
      <c r="A25" s="487"/>
      <c r="B25" s="135" t="s">
        <v>20</v>
      </c>
      <c r="C25" s="135" t="s">
        <v>22</v>
      </c>
      <c r="D25" s="487"/>
      <c r="E25" s="471" t="s">
        <v>24</v>
      </c>
      <c r="F25" s="471" t="s">
        <v>25</v>
      </c>
      <c r="G25" s="480"/>
      <c r="L25" s="580"/>
      <c r="M25" s="581"/>
      <c r="N25" s="569"/>
      <c r="O25" s="570"/>
      <c r="P25" s="571"/>
      <c r="Q25" s="575" t="s">
        <v>216</v>
      </c>
      <c r="R25" s="576"/>
      <c r="S25" s="577"/>
    </row>
    <row r="26" spans="1:30" s="133" customFormat="1" ht="67.5" customHeight="1" thickBot="1">
      <c r="A26" s="472"/>
      <c r="B26" s="137" t="s">
        <v>21</v>
      </c>
      <c r="C26" s="137" t="s">
        <v>23</v>
      </c>
      <c r="D26" s="472"/>
      <c r="E26" s="472"/>
      <c r="F26" s="472"/>
      <c r="G26" s="481"/>
      <c r="J26" s="134"/>
      <c r="K26" s="134"/>
      <c r="L26" s="582"/>
      <c r="M26" s="583"/>
      <c r="N26" s="572"/>
      <c r="O26" s="573"/>
      <c r="P26" s="574"/>
      <c r="Q26" s="575" t="s">
        <v>217</v>
      </c>
      <c r="R26" s="576"/>
      <c r="S26" s="577"/>
      <c r="T26" s="134"/>
      <c r="U26" s="134"/>
      <c r="V26" s="134"/>
      <c r="W26" s="134"/>
      <c r="X26" s="134"/>
      <c r="Y26" s="134"/>
      <c r="Z26" s="134"/>
      <c r="AA26" s="134"/>
      <c r="AB26" s="134"/>
      <c r="AC26" s="134"/>
      <c r="AD26" s="134"/>
    </row>
    <row r="27" spans="1:30" s="133" customFormat="1" ht="57.75" customHeight="1" thickBot="1">
      <c r="A27" s="584" t="s">
        <v>228</v>
      </c>
      <c r="B27" s="482" t="s">
        <v>382</v>
      </c>
      <c r="C27" s="482"/>
      <c r="D27" s="137" t="s">
        <v>26</v>
      </c>
      <c r="E27" s="151">
        <v>15</v>
      </c>
      <c r="F27" s="151">
        <v>0</v>
      </c>
      <c r="G27" s="126" t="s">
        <v>498</v>
      </c>
      <c r="J27" s="134"/>
      <c r="K27" s="134"/>
      <c r="L27" s="587" t="s">
        <v>410</v>
      </c>
      <c r="M27" s="588"/>
      <c r="N27" s="588"/>
      <c r="O27" s="588"/>
      <c r="P27" s="588"/>
      <c r="Q27" s="588"/>
      <c r="R27" s="589"/>
      <c r="S27" s="199"/>
      <c r="T27" s="134"/>
      <c r="U27" s="134"/>
      <c r="V27" s="134"/>
      <c r="W27" s="134"/>
      <c r="X27" s="134"/>
      <c r="Y27" s="134"/>
      <c r="Z27" s="134"/>
      <c r="AA27" s="134"/>
      <c r="AB27" s="134"/>
      <c r="AC27" s="134"/>
      <c r="AD27" s="134"/>
    </row>
    <row r="28" spans="1:30" s="133" customFormat="1" ht="61.5" customHeight="1" thickBot="1">
      <c r="A28" s="585"/>
      <c r="B28" s="483"/>
      <c r="C28" s="483"/>
      <c r="D28" s="482" t="s">
        <v>27</v>
      </c>
      <c r="E28" s="479">
        <v>5</v>
      </c>
      <c r="F28" s="479">
        <v>0</v>
      </c>
      <c r="G28" s="440" t="s">
        <v>499</v>
      </c>
      <c r="J28" s="134"/>
      <c r="K28" s="134"/>
      <c r="L28" s="473" t="s">
        <v>411</v>
      </c>
      <c r="M28" s="475" t="s">
        <v>412</v>
      </c>
      <c r="N28" s="525"/>
      <c r="O28" s="476"/>
      <c r="P28" s="170" t="s">
        <v>413</v>
      </c>
      <c r="Q28" s="523" t="s">
        <v>414</v>
      </c>
      <c r="R28" s="524"/>
      <c r="S28" s="169"/>
      <c r="T28" s="134"/>
      <c r="U28" s="134"/>
      <c r="V28" s="134"/>
      <c r="W28" s="134"/>
      <c r="X28" s="134"/>
      <c r="Y28" s="134"/>
      <c r="Z28" s="134"/>
      <c r="AA28" s="134"/>
      <c r="AB28" s="134"/>
      <c r="AC28" s="134"/>
      <c r="AD28" s="134"/>
    </row>
    <row r="29" spans="1:30" s="133" customFormat="1" ht="17.25" customHeight="1" thickBot="1">
      <c r="A29" s="585"/>
      <c r="B29" s="483"/>
      <c r="C29" s="483"/>
      <c r="D29" s="484"/>
      <c r="E29" s="481"/>
      <c r="F29" s="481"/>
      <c r="G29" s="441"/>
      <c r="J29" s="134"/>
      <c r="K29" s="134"/>
      <c r="L29" s="47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5"/>
      <c r="B30" s="483"/>
      <c r="C30" s="48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5"/>
      <c r="B31" s="483"/>
      <c r="C31" s="48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5"/>
      <c r="B32" s="483"/>
      <c r="C32" s="48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5"/>
      <c r="B33" s="483"/>
      <c r="C33" s="48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5"/>
      <c r="B34" s="483"/>
      <c r="C34" s="48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6"/>
      <c r="B35" s="484"/>
      <c r="C35" s="48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5" t="s">
        <v>33</v>
      </c>
      <c r="M37" s="486"/>
      <c r="N37" s="486"/>
      <c r="O37" s="486"/>
      <c r="P37" s="526"/>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7"/>
      <c r="B39" s="477"/>
      <c r="C39" s="415" t="s">
        <v>34</v>
      </c>
      <c r="D39" s="415"/>
      <c r="E39" s="415"/>
      <c r="F39" s="457" t="s">
        <v>215</v>
      </c>
      <c r="G39" s="457"/>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7"/>
      <c r="B40" s="477"/>
      <c r="C40" s="415"/>
      <c r="D40" s="415"/>
      <c r="E40" s="415"/>
      <c r="F40" s="457" t="s">
        <v>216</v>
      </c>
      <c r="G40" s="457"/>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7"/>
      <c r="B41" s="477"/>
      <c r="C41" s="415"/>
      <c r="D41" s="415"/>
      <c r="E41" s="415"/>
      <c r="F41" s="469" t="s">
        <v>217</v>
      </c>
      <c r="G41" s="470"/>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71" t="s">
        <v>15</v>
      </c>
      <c r="B43" s="488" t="s">
        <v>16</v>
      </c>
      <c r="C43" s="489"/>
      <c r="D43" s="471" t="s">
        <v>17</v>
      </c>
      <c r="E43" s="488" t="s">
        <v>409</v>
      </c>
      <c r="F43" s="489"/>
      <c r="G43" s="47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7"/>
      <c r="B44" s="135" t="s">
        <v>20</v>
      </c>
      <c r="C44" s="135" t="s">
        <v>22</v>
      </c>
      <c r="D44" s="487"/>
      <c r="E44" s="471" t="s">
        <v>24</v>
      </c>
      <c r="F44" s="471" t="s">
        <v>25</v>
      </c>
      <c r="G44" s="48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2"/>
      <c r="B45" s="137" t="s">
        <v>21</v>
      </c>
      <c r="C45" s="137" t="s">
        <v>23</v>
      </c>
      <c r="D45" s="472"/>
      <c r="E45" s="472"/>
      <c r="F45" s="472"/>
      <c r="G45" s="48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9" t="s">
        <v>237</v>
      </c>
      <c r="B46" s="482" t="s">
        <v>382</v>
      </c>
      <c r="C46" s="482"/>
      <c r="D46" s="137" t="s">
        <v>26</v>
      </c>
      <c r="E46" s="126">
        <v>15</v>
      </c>
      <c r="F46" s="126">
        <v>0</v>
      </c>
      <c r="G46" s="126" t="s">
        <v>504</v>
      </c>
      <c r="J46"/>
      <c r="K46"/>
      <c r="L46" s="595" t="s">
        <v>439</v>
      </c>
      <c r="M46" s="596"/>
      <c r="N46" s="596"/>
      <c r="O46" s="596"/>
      <c r="P46" s="596"/>
      <c r="Q46" s="596"/>
      <c r="R46" s="596"/>
      <c r="S46" s="596"/>
      <c r="T46" s="596"/>
      <c r="U46" s="596"/>
      <c r="V46" s="596"/>
      <c r="W46" s="596"/>
      <c r="X46" s="596"/>
      <c r="Y46" s="596"/>
      <c r="Z46" s="596"/>
      <c r="AA46" s="596"/>
      <c r="AB46" s="596"/>
      <c r="AC46" s="596"/>
      <c r="AD46" s="597"/>
    </row>
    <row r="47" spans="1:30" s="133" customFormat="1" ht="39.75" customHeight="1">
      <c r="A47" s="480"/>
      <c r="B47" s="483"/>
      <c r="C47" s="483"/>
      <c r="D47" s="482" t="s">
        <v>27</v>
      </c>
      <c r="E47" s="440">
        <v>5</v>
      </c>
      <c r="F47" s="440">
        <v>0</v>
      </c>
      <c r="G47" s="440" t="s">
        <v>505</v>
      </c>
      <c r="J47"/>
      <c r="K47"/>
      <c r="L47" s="194" t="s">
        <v>440</v>
      </c>
      <c r="M47" s="598" t="s">
        <v>441</v>
      </c>
      <c r="N47" s="599"/>
      <c r="O47" s="599"/>
      <c r="P47" s="599"/>
      <c r="Q47" s="599"/>
      <c r="R47" s="599"/>
      <c r="S47" s="599"/>
      <c r="T47" s="599"/>
      <c r="U47" s="599"/>
      <c r="V47" s="599"/>
      <c r="W47" s="599"/>
      <c r="X47" s="599"/>
      <c r="Y47" s="599"/>
      <c r="Z47" s="599"/>
      <c r="AA47" s="599"/>
      <c r="AB47" s="599"/>
      <c r="AC47" s="599"/>
      <c r="AD47" s="600"/>
    </row>
    <row r="48" spans="1:30" s="133" customFormat="1" ht="17.25" customHeight="1" thickBot="1">
      <c r="A48" s="480"/>
      <c r="B48" s="483"/>
      <c r="C48" s="483"/>
      <c r="D48" s="484"/>
      <c r="E48" s="441"/>
      <c r="F48" s="441"/>
      <c r="G48" s="441"/>
      <c r="J48"/>
      <c r="K48"/>
      <c r="L48" s="194" t="s">
        <v>442</v>
      </c>
      <c r="M48" s="491" t="s">
        <v>506</v>
      </c>
      <c r="N48" s="491"/>
      <c r="O48" s="491"/>
      <c r="P48" s="491"/>
      <c r="Q48" s="491"/>
      <c r="R48" s="491"/>
      <c r="S48" s="491"/>
      <c r="T48" s="491"/>
      <c r="U48" s="491"/>
      <c r="V48" s="491"/>
      <c r="W48" s="491"/>
      <c r="X48" s="491"/>
      <c r="Y48" s="491"/>
      <c r="Z48" s="491"/>
      <c r="AA48" s="491"/>
      <c r="AB48" s="491"/>
      <c r="AC48" s="491"/>
      <c r="AD48" s="491"/>
    </row>
    <row r="49" spans="1:30" s="133" customFormat="1" ht="26.25" customHeight="1" thickBot="1">
      <c r="A49" s="480"/>
      <c r="B49" s="483"/>
      <c r="C49" s="483"/>
      <c r="D49" s="137" t="s">
        <v>28</v>
      </c>
      <c r="E49" s="126">
        <v>0</v>
      </c>
      <c r="F49" s="126">
        <v>15</v>
      </c>
      <c r="G49" s="126"/>
      <c r="J49"/>
      <c r="K49"/>
      <c r="L49" s="161" t="s">
        <v>444</v>
      </c>
      <c r="M49" s="491" t="s">
        <v>507</v>
      </c>
      <c r="N49" s="491"/>
      <c r="O49" s="491"/>
      <c r="P49" s="491"/>
      <c r="Q49" s="491"/>
      <c r="R49" s="491"/>
      <c r="S49" s="491"/>
      <c r="T49" s="491"/>
      <c r="U49" s="491"/>
      <c r="V49" s="491"/>
      <c r="W49" s="491"/>
      <c r="X49" s="491"/>
      <c r="Y49" s="491"/>
      <c r="Z49" s="491"/>
      <c r="AA49" s="491"/>
      <c r="AB49" s="491"/>
      <c r="AC49" s="491"/>
      <c r="AD49" s="491"/>
    </row>
    <row r="50" spans="1:30" s="133" customFormat="1" ht="54" customHeight="1" thickBot="1">
      <c r="A50" s="480"/>
      <c r="B50" s="483"/>
      <c r="C50" s="483"/>
      <c r="D50" s="137" t="s">
        <v>29</v>
      </c>
      <c r="E50" s="126">
        <v>10</v>
      </c>
      <c r="F50" s="126">
        <v>0</v>
      </c>
      <c r="G50" s="126" t="s">
        <v>508</v>
      </c>
      <c r="J50"/>
      <c r="K50"/>
      <c r="L50" s="456" t="s">
        <v>509</v>
      </c>
      <c r="M50" s="456"/>
      <c r="N50" s="456"/>
      <c r="O50" s="456"/>
      <c r="P50" s="456"/>
      <c r="Q50" s="456"/>
      <c r="R50" s="456"/>
      <c r="S50" s="456"/>
      <c r="T50" s="456"/>
      <c r="U50" s="456"/>
      <c r="V50" s="456"/>
      <c r="W50" s="456"/>
      <c r="X50" s="456"/>
      <c r="Y50" s="456"/>
      <c r="Z50" s="456"/>
      <c r="AA50" s="456"/>
      <c r="AB50" s="456"/>
      <c r="AC50" s="456"/>
      <c r="AD50" s="456"/>
    </row>
    <row r="51" spans="1:30" s="133" customFormat="1" ht="61.5" customHeight="1" thickBot="1">
      <c r="A51" s="480"/>
      <c r="B51" s="483"/>
      <c r="C51" s="48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0"/>
      <c r="B52" s="483"/>
      <c r="C52" s="483"/>
      <c r="D52" s="137" t="s">
        <v>31</v>
      </c>
      <c r="E52" s="126">
        <v>10</v>
      </c>
      <c r="F52" s="126">
        <v>0</v>
      </c>
      <c r="G52" s="129" t="s">
        <v>395</v>
      </c>
      <c r="J52"/>
      <c r="K52"/>
      <c r="L52" s="492" t="s">
        <v>447</v>
      </c>
      <c r="M52" s="492"/>
      <c r="N52" s="492"/>
      <c r="O52" s="492"/>
      <c r="P52" s="492"/>
      <c r="Q52" s="492"/>
      <c r="R52" s="492"/>
      <c r="S52" s="492"/>
      <c r="T52" s="492"/>
      <c r="U52" s="492"/>
      <c r="V52" s="492"/>
      <c r="W52" s="492"/>
      <c r="X52" s="492"/>
      <c r="Y52" s="492"/>
      <c r="Z52" s="492"/>
      <c r="AA52" s="492"/>
      <c r="AB52" s="492"/>
      <c r="AC52" s="492"/>
      <c r="AD52" s="492"/>
    </row>
    <row r="53" spans="1:30" s="133" customFormat="1" ht="52.5" customHeight="1" thickBot="1">
      <c r="A53" s="480"/>
      <c r="B53" s="483"/>
      <c r="C53" s="483"/>
      <c r="D53" s="137" t="s">
        <v>32</v>
      </c>
      <c r="E53" s="126">
        <v>30</v>
      </c>
      <c r="F53" s="126"/>
      <c r="G53" s="126" t="s">
        <v>481</v>
      </c>
      <c r="J53"/>
      <c r="K53"/>
      <c r="L53" s="205" t="s">
        <v>440</v>
      </c>
      <c r="M53" s="593" t="s">
        <v>449</v>
      </c>
      <c r="N53" s="593"/>
      <c r="O53" s="593"/>
      <c r="P53" s="593"/>
      <c r="Q53" s="593"/>
      <c r="R53" s="593"/>
      <c r="S53" s="593"/>
      <c r="T53" s="593"/>
      <c r="U53" s="593"/>
      <c r="V53" s="593"/>
      <c r="W53" s="593"/>
      <c r="X53" s="593"/>
      <c r="Y53" s="593"/>
      <c r="Z53" s="593"/>
      <c r="AA53" s="593"/>
      <c r="AB53" s="593"/>
      <c r="AC53" s="593"/>
      <c r="AD53" s="593"/>
    </row>
    <row r="54" spans="1:30" s="133" customFormat="1" ht="20.25" customHeight="1" thickBot="1">
      <c r="A54" s="481"/>
      <c r="B54" s="484"/>
      <c r="C54" s="484"/>
      <c r="D54" s="195" t="s">
        <v>33</v>
      </c>
      <c r="E54" s="151">
        <v>85</v>
      </c>
      <c r="F54" s="151">
        <v>15</v>
      </c>
      <c r="G54" s="151"/>
      <c r="J54"/>
      <c r="K54"/>
      <c r="L54" s="205" t="s">
        <v>442</v>
      </c>
      <c r="M54" s="594" t="s">
        <v>510</v>
      </c>
      <c r="N54" s="594"/>
      <c r="O54" s="594"/>
      <c r="P54" s="594"/>
      <c r="Q54" s="594"/>
      <c r="R54" s="594"/>
      <c r="S54" s="594"/>
      <c r="T54" s="594"/>
      <c r="U54" s="594"/>
      <c r="V54" s="594"/>
      <c r="W54" s="594"/>
      <c r="X54" s="594"/>
      <c r="Y54" s="594"/>
      <c r="Z54" s="594"/>
      <c r="AA54" s="594"/>
      <c r="AB54" s="594"/>
      <c r="AC54" s="594"/>
      <c r="AD54" s="594"/>
    </row>
    <row r="55" spans="1:30" s="133" customFormat="1" ht="15">
      <c r="J55"/>
      <c r="K55"/>
      <c r="L55" s="205" t="s">
        <v>444</v>
      </c>
      <c r="M55" s="594" t="s">
        <v>511</v>
      </c>
      <c r="N55" s="594"/>
      <c r="O55" s="594"/>
      <c r="P55" s="594"/>
      <c r="Q55" s="594"/>
      <c r="R55" s="594"/>
      <c r="S55" s="594"/>
      <c r="T55" s="594"/>
      <c r="U55" s="594"/>
      <c r="V55" s="594"/>
      <c r="W55" s="594"/>
      <c r="X55" s="594"/>
      <c r="Y55" s="594"/>
      <c r="Z55" s="594"/>
      <c r="AA55" s="594"/>
      <c r="AB55" s="594"/>
      <c r="AC55" s="594"/>
      <c r="AD55" s="594"/>
    </row>
    <row r="56" spans="1:30" s="133" customFormat="1" ht="15" customHeight="1" thickBot="1">
      <c r="J56"/>
      <c r="K56"/>
      <c r="L56" s="163" t="s">
        <v>452</v>
      </c>
      <c r="M56" s="590" t="s">
        <v>453</v>
      </c>
      <c r="N56" s="590"/>
      <c r="O56" s="590"/>
      <c r="P56" s="590"/>
      <c r="Q56" s="590"/>
      <c r="R56" s="590"/>
      <c r="S56" s="590"/>
      <c r="T56" s="590"/>
      <c r="U56" s="590"/>
      <c r="V56" s="590"/>
      <c r="W56" s="590"/>
      <c r="X56" s="590"/>
      <c r="Y56" s="590"/>
      <c r="Z56" s="590"/>
      <c r="AA56" s="590"/>
      <c r="AB56" s="590"/>
      <c r="AC56" s="590"/>
      <c r="AD56" s="591"/>
    </row>
    <row r="57" spans="1:30" s="133" customFormat="1" ht="28.5" customHeight="1">
      <c r="A57" s="504" t="s">
        <v>182</v>
      </c>
      <c r="B57" s="505"/>
      <c r="C57" s="506"/>
      <c r="D57" s="510" t="s">
        <v>183</v>
      </c>
      <c r="E57" s="511"/>
      <c r="F57" s="511"/>
      <c r="G57" s="512"/>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7"/>
      <c r="B58" s="508"/>
      <c r="C58" s="509"/>
      <c r="D58" s="513" t="s">
        <v>184</v>
      </c>
      <c r="E58" s="514"/>
      <c r="F58" s="514"/>
      <c r="G58" s="515"/>
      <c r="J58"/>
      <c r="K58"/>
      <c r="L58" s="592" t="s">
        <v>454</v>
      </c>
      <c r="M58" s="592"/>
      <c r="N58" s="592"/>
      <c r="O58" s="592"/>
      <c r="P58" s="592"/>
      <c r="Q58" s="592"/>
      <c r="R58" s="592"/>
      <c r="S58" s="592"/>
      <c r="T58" s="592"/>
      <c r="U58" s="592"/>
      <c r="V58" s="592"/>
      <c r="W58" s="592"/>
      <c r="X58" s="592"/>
      <c r="Y58" s="592"/>
      <c r="Z58" s="592"/>
      <c r="AA58" s="592"/>
      <c r="AB58" s="592"/>
      <c r="AC58" s="592"/>
      <c r="AD58" s="592"/>
    </row>
    <row r="59" spans="1:30" s="133" customFormat="1" ht="15">
      <c r="A59" s="507"/>
      <c r="B59" s="508"/>
      <c r="C59" s="509"/>
      <c r="D59" s="513" t="s">
        <v>185</v>
      </c>
      <c r="E59" s="514"/>
      <c r="F59" s="514"/>
      <c r="G59" s="515"/>
      <c r="J59"/>
      <c r="K59"/>
      <c r="L59" s="205" t="s">
        <v>440</v>
      </c>
      <c r="M59" s="593" t="s">
        <v>441</v>
      </c>
      <c r="N59" s="593"/>
      <c r="O59" s="593"/>
      <c r="P59" s="593"/>
      <c r="Q59" s="593"/>
      <c r="R59" s="593"/>
      <c r="S59" s="593"/>
      <c r="T59" s="593"/>
      <c r="U59" s="593"/>
      <c r="V59" s="593"/>
      <c r="W59" s="593"/>
      <c r="X59" s="593"/>
      <c r="Y59" s="593"/>
      <c r="Z59" s="593"/>
      <c r="AA59" s="593"/>
      <c r="AB59" s="593"/>
      <c r="AC59" s="593"/>
      <c r="AD59" s="593"/>
    </row>
    <row r="60" spans="1:30" s="133" customFormat="1" ht="23.25" customHeight="1">
      <c r="A60" s="532" t="s">
        <v>186</v>
      </c>
      <c r="B60" s="533"/>
      <c r="C60" s="534"/>
      <c r="D60" s="497">
        <v>0</v>
      </c>
      <c r="E60" s="498"/>
      <c r="F60" s="498"/>
      <c r="G60" s="499"/>
      <c r="J60"/>
      <c r="K60"/>
      <c r="L60" s="205" t="s">
        <v>442</v>
      </c>
      <c r="M60" s="594" t="s">
        <v>510</v>
      </c>
      <c r="N60" s="594"/>
      <c r="O60" s="594"/>
      <c r="P60" s="594"/>
      <c r="Q60" s="594"/>
      <c r="R60" s="594"/>
      <c r="S60" s="594"/>
      <c r="T60" s="594"/>
      <c r="U60" s="594"/>
      <c r="V60" s="594"/>
      <c r="W60" s="594"/>
      <c r="X60" s="594"/>
      <c r="Y60" s="594"/>
      <c r="Z60" s="594"/>
      <c r="AA60" s="594"/>
      <c r="AB60" s="594"/>
      <c r="AC60" s="594"/>
      <c r="AD60" s="594"/>
    </row>
    <row r="61" spans="1:30" s="133" customFormat="1" ht="27" customHeight="1">
      <c r="A61" s="532" t="s">
        <v>187</v>
      </c>
      <c r="B61" s="533"/>
      <c r="C61" s="534"/>
      <c r="D61" s="497">
        <v>1</v>
      </c>
      <c r="E61" s="498"/>
      <c r="F61" s="498"/>
      <c r="G61" s="499"/>
      <c r="J61"/>
      <c r="K61"/>
      <c r="L61" s="205" t="s">
        <v>444</v>
      </c>
      <c r="M61" s="594" t="s">
        <v>507</v>
      </c>
      <c r="N61" s="594"/>
      <c r="O61" s="594"/>
      <c r="P61" s="594"/>
      <c r="Q61" s="594"/>
      <c r="R61" s="594"/>
      <c r="S61" s="594"/>
      <c r="T61" s="594"/>
      <c r="U61" s="594"/>
      <c r="V61" s="594"/>
      <c r="W61" s="594"/>
      <c r="X61" s="594"/>
      <c r="Y61" s="594"/>
      <c r="Z61" s="594"/>
      <c r="AA61" s="594"/>
      <c r="AB61" s="594"/>
      <c r="AC61" s="594"/>
      <c r="AD61" s="594"/>
    </row>
    <row r="62" spans="1:30" s="133" customFormat="1" ht="29.25" customHeight="1" thickBot="1">
      <c r="A62" s="535" t="s">
        <v>188</v>
      </c>
      <c r="B62" s="536"/>
      <c r="C62" s="537"/>
      <c r="D62" s="500">
        <v>2</v>
      </c>
      <c r="E62" s="501"/>
      <c r="F62" s="501"/>
      <c r="G62" s="502"/>
      <c r="J62"/>
      <c r="K62"/>
      <c r="L62" s="205" t="s">
        <v>452</v>
      </c>
      <c r="M62" s="601" t="s">
        <v>455</v>
      </c>
      <c r="N62" s="590"/>
      <c r="O62" s="590"/>
      <c r="P62" s="590"/>
      <c r="Q62" s="590"/>
      <c r="R62" s="590"/>
      <c r="S62" s="590"/>
      <c r="T62" s="590"/>
      <c r="U62" s="590"/>
      <c r="V62" s="590"/>
      <c r="W62" s="590"/>
      <c r="X62" s="590"/>
      <c r="Y62" s="590"/>
      <c r="Z62" s="590"/>
      <c r="AA62" s="590"/>
      <c r="AB62" s="590"/>
      <c r="AC62" s="590"/>
      <c r="AD62" s="591"/>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3" t="s">
        <v>458</v>
      </c>
      <c r="B64" s="503"/>
      <c r="C64" s="503"/>
      <c r="D64" s="503"/>
      <c r="E64" s="503"/>
      <c r="F64" s="503"/>
      <c r="G64" s="503"/>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4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2"/>
      <c r="B7" s="137" t="s">
        <v>21</v>
      </c>
      <c r="C7" s="137" t="s">
        <v>23</v>
      </c>
      <c r="D7" s="472"/>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
        <v>258</v>
      </c>
      <c r="B8" s="482" t="s">
        <v>382</v>
      </c>
      <c r="C8" s="48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93"/>
      <c r="B23" s="153"/>
      <c r="C23" s="153"/>
      <c r="D23" s="154"/>
      <c r="E23" s="193"/>
      <c r="F23" s="193"/>
      <c r="G23" s="193"/>
      <c r="M23" s="194"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94"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51.75" thickBot="1">
      <c r="A26" s="472"/>
      <c r="B26" s="137" t="s">
        <v>21</v>
      </c>
      <c r="C26" s="137"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
        <v>590</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95"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93"/>
      <c r="B36" s="153"/>
      <c r="C36" s="153"/>
      <c r="D36" s="154"/>
      <c r="E36" s="193"/>
      <c r="F36" s="193"/>
      <c r="G36" s="193"/>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5.75">
      <c r="A37" s="193"/>
      <c r="B37" s="153"/>
      <c r="C37" s="153"/>
      <c r="D37" s="154"/>
      <c r="E37" s="193"/>
      <c r="F37" s="193"/>
      <c r="G37" s="193"/>
      <c r="M37" s="161" t="s">
        <v>444</v>
      </c>
      <c r="N37" s="491" t="s">
        <v>470</v>
      </c>
      <c r="O37" s="491"/>
      <c r="P37" s="491"/>
      <c r="Q37" s="491"/>
      <c r="R37" s="491"/>
      <c r="S37" s="491"/>
      <c r="T37" s="491"/>
      <c r="U37" s="491"/>
      <c r="V37" s="491"/>
      <c r="W37" s="491"/>
      <c r="X37" s="491"/>
      <c r="Y37" s="491"/>
      <c r="Z37" s="491"/>
      <c r="AA37" s="491"/>
      <c r="AB37" s="491"/>
      <c r="AC37" s="491"/>
      <c r="AD37" s="491"/>
      <c r="AE37" s="49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7"/>
      <c r="B41" s="477"/>
      <c r="C41" s="415" t="s">
        <v>34</v>
      </c>
      <c r="D41" s="415"/>
      <c r="E41" s="415"/>
      <c r="F41" s="457" t="s">
        <v>215</v>
      </c>
      <c r="G41" s="457"/>
    </row>
    <row r="42" spans="1:31" ht="15.75" customHeight="1">
      <c r="A42" s="477"/>
      <c r="B42" s="477"/>
      <c r="C42" s="415"/>
      <c r="D42" s="415"/>
      <c r="E42" s="415"/>
      <c r="F42" s="457" t="s">
        <v>49</v>
      </c>
      <c r="G42" s="457"/>
    </row>
    <row r="43" spans="1:31" ht="15.75" customHeight="1">
      <c r="A43" s="477"/>
      <c r="B43" s="477"/>
      <c r="C43" s="415"/>
      <c r="D43" s="415"/>
      <c r="E43" s="415"/>
      <c r="F43" s="469" t="s">
        <v>222</v>
      </c>
      <c r="G43" s="470"/>
    </row>
    <row r="44" spans="1:31" ht="13.5" thickBot="1">
      <c r="A44" s="193"/>
      <c r="B44" s="153"/>
      <c r="C44" s="153"/>
      <c r="D44" s="154"/>
      <c r="E44" s="193"/>
      <c r="F44" s="193"/>
      <c r="G44" s="193"/>
    </row>
    <row r="45" spans="1:31" ht="13.5" thickBot="1">
      <c r="A45" s="471" t="s">
        <v>15</v>
      </c>
      <c r="B45" s="488" t="s">
        <v>16</v>
      </c>
      <c r="C45" s="489"/>
      <c r="D45" s="471" t="s">
        <v>17</v>
      </c>
      <c r="E45" s="488" t="s">
        <v>409</v>
      </c>
      <c r="F45" s="489"/>
      <c r="G45" s="479" t="s">
        <v>19</v>
      </c>
    </row>
    <row r="46" spans="1:31">
      <c r="A46" s="487"/>
      <c r="B46" s="135" t="s">
        <v>20</v>
      </c>
      <c r="C46" s="135" t="s">
        <v>22</v>
      </c>
      <c r="D46" s="487"/>
      <c r="E46" s="471" t="s">
        <v>24</v>
      </c>
      <c r="F46" s="471" t="s">
        <v>25</v>
      </c>
      <c r="G46" s="480"/>
    </row>
    <row r="47" spans="1:31" ht="51.75" thickBot="1">
      <c r="A47" s="472"/>
      <c r="B47" s="137" t="s">
        <v>21</v>
      </c>
      <c r="C47" s="137" t="s">
        <v>23</v>
      </c>
      <c r="D47" s="472"/>
      <c r="E47" s="472"/>
      <c r="F47" s="472"/>
      <c r="G47" s="481"/>
    </row>
    <row r="48" spans="1:31" ht="51.75" thickBot="1">
      <c r="A48" s="479" t="s">
        <v>591</v>
      </c>
      <c r="B48" s="482" t="s">
        <v>382</v>
      </c>
      <c r="C48" s="482"/>
      <c r="D48" s="137" t="s">
        <v>26</v>
      </c>
      <c r="E48" s="126">
        <v>15</v>
      </c>
      <c r="F48" s="126">
        <v>0</v>
      </c>
      <c r="G48" s="126" t="s">
        <v>472</v>
      </c>
    </row>
    <row r="49" spans="1:7">
      <c r="A49" s="480"/>
      <c r="B49" s="483"/>
      <c r="C49" s="483"/>
      <c r="D49" s="482" t="s">
        <v>27</v>
      </c>
      <c r="E49" s="440">
        <v>5</v>
      </c>
      <c r="F49" s="440">
        <v>0</v>
      </c>
      <c r="G49" s="440" t="s">
        <v>468</v>
      </c>
    </row>
    <row r="50" spans="1:7" ht="13.5" thickBot="1">
      <c r="A50" s="480"/>
      <c r="B50" s="483"/>
      <c r="C50" s="483"/>
      <c r="D50" s="484"/>
      <c r="E50" s="441"/>
      <c r="F50" s="441"/>
      <c r="G50" s="441"/>
    </row>
    <row r="51" spans="1:7" ht="13.5" thickBot="1">
      <c r="A51" s="480"/>
      <c r="B51" s="483"/>
      <c r="C51" s="483"/>
      <c r="D51" s="137" t="s">
        <v>28</v>
      </c>
      <c r="E51" s="126">
        <v>0</v>
      </c>
      <c r="F51" s="126">
        <v>15</v>
      </c>
      <c r="G51" s="126"/>
    </row>
    <row r="52" spans="1:7" ht="51.75" thickBot="1">
      <c r="A52" s="480"/>
      <c r="B52" s="483"/>
      <c r="C52" s="483"/>
      <c r="D52" s="137" t="s">
        <v>29</v>
      </c>
      <c r="E52" s="126">
        <v>10</v>
      </c>
      <c r="F52" s="126">
        <v>0</v>
      </c>
      <c r="G52" s="126" t="s">
        <v>474</v>
      </c>
    </row>
    <row r="53" spans="1:7" ht="51.75" thickBot="1">
      <c r="A53" s="480"/>
      <c r="B53" s="483"/>
      <c r="C53" s="483"/>
      <c r="D53" s="137" t="s">
        <v>30</v>
      </c>
      <c r="E53" s="126">
        <v>15</v>
      </c>
      <c r="F53" s="126">
        <v>0</v>
      </c>
      <c r="G53" s="126" t="s">
        <v>269</v>
      </c>
    </row>
    <row r="54" spans="1:7" ht="64.5" thickBot="1">
      <c r="A54" s="480"/>
      <c r="B54" s="483"/>
      <c r="C54" s="483"/>
      <c r="D54" s="137" t="s">
        <v>31</v>
      </c>
      <c r="E54" s="126">
        <v>10</v>
      </c>
      <c r="F54" s="126">
        <v>0</v>
      </c>
      <c r="G54" s="126" t="s">
        <v>475</v>
      </c>
    </row>
    <row r="55" spans="1:7" ht="39" thickBot="1">
      <c r="A55" s="480"/>
      <c r="B55" s="483"/>
      <c r="C55" s="483"/>
      <c r="D55" s="137" t="s">
        <v>32</v>
      </c>
      <c r="E55" s="126">
        <v>30</v>
      </c>
      <c r="F55" s="126"/>
      <c r="G55" s="126" t="s">
        <v>464</v>
      </c>
    </row>
    <row r="56" spans="1:7" ht="13.5" thickBot="1">
      <c r="A56" s="481"/>
      <c r="B56" s="484"/>
      <c r="C56" s="48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4" t="s">
        <v>182</v>
      </c>
      <c r="B59" s="505"/>
      <c r="C59" s="506"/>
      <c r="D59" s="510" t="s">
        <v>183</v>
      </c>
      <c r="E59" s="511"/>
      <c r="F59" s="511"/>
      <c r="G59" s="512"/>
    </row>
    <row r="60" spans="1:7">
      <c r="A60" s="507"/>
      <c r="B60" s="508"/>
      <c r="C60" s="509"/>
      <c r="D60" s="513" t="s">
        <v>184</v>
      </c>
      <c r="E60" s="514"/>
      <c r="F60" s="514"/>
      <c r="G60" s="515"/>
    </row>
    <row r="61" spans="1:7">
      <c r="A61" s="507"/>
      <c r="B61" s="508"/>
      <c r="C61" s="509"/>
      <c r="D61" s="513" t="s">
        <v>185</v>
      </c>
      <c r="E61" s="514"/>
      <c r="F61" s="514"/>
      <c r="G61" s="515"/>
    </row>
    <row r="62" spans="1:7">
      <c r="A62" s="532" t="s">
        <v>186</v>
      </c>
      <c r="B62" s="533"/>
      <c r="C62" s="534"/>
      <c r="D62" s="497">
        <v>0</v>
      </c>
      <c r="E62" s="498"/>
      <c r="F62" s="498"/>
      <c r="G62" s="499"/>
    </row>
    <row r="63" spans="1:7">
      <c r="A63" s="532" t="s">
        <v>187</v>
      </c>
      <c r="B63" s="533"/>
      <c r="C63" s="534"/>
      <c r="D63" s="497">
        <v>1</v>
      </c>
      <c r="E63" s="498"/>
      <c r="F63" s="498"/>
      <c r="G63" s="499"/>
    </row>
    <row r="64" spans="1:7" ht="13.5" thickBot="1">
      <c r="A64" s="535" t="s">
        <v>188</v>
      </c>
      <c r="B64" s="536"/>
      <c r="C64" s="537"/>
      <c r="D64" s="500">
        <v>2</v>
      </c>
      <c r="E64" s="501"/>
      <c r="F64" s="501"/>
      <c r="G64" s="502"/>
    </row>
    <row r="65" spans="1:7">
      <c r="A65" s="133"/>
      <c r="B65" s="133"/>
      <c r="C65" s="133"/>
      <c r="D65" s="133"/>
      <c r="E65" s="133"/>
      <c r="F65" s="133"/>
      <c r="G65" s="133"/>
    </row>
    <row r="66" spans="1:7">
      <c r="A66" s="503" t="s">
        <v>458</v>
      </c>
      <c r="B66" s="503"/>
      <c r="C66" s="503"/>
      <c r="D66" s="503"/>
      <c r="E66" s="503"/>
      <c r="F66" s="503"/>
      <c r="G66" s="503"/>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6"/>
      <c r="B1" s="399" t="s">
        <v>48</v>
      </c>
      <c r="C1" s="399"/>
      <c r="D1" s="399"/>
      <c r="E1" s="402" t="s">
        <v>213</v>
      </c>
      <c r="F1" s="403"/>
    </row>
    <row r="2" spans="1:14" ht="22.5" customHeight="1">
      <c r="A2" s="397"/>
      <c r="B2" s="400"/>
      <c r="C2" s="400"/>
      <c r="D2" s="400"/>
      <c r="E2" s="404" t="s">
        <v>221</v>
      </c>
      <c r="F2" s="405"/>
    </row>
    <row r="3" spans="1:14" ht="24" customHeight="1" thickBot="1">
      <c r="A3" s="398"/>
      <c r="B3" s="401"/>
      <c r="C3" s="401"/>
      <c r="D3" s="401"/>
      <c r="E3" s="406" t="s">
        <v>618</v>
      </c>
      <c r="F3" s="407"/>
    </row>
    <row r="5" spans="1:14" ht="15">
      <c r="A5" s="276" t="s">
        <v>35</v>
      </c>
      <c r="B5" s="276" t="s">
        <v>36</v>
      </c>
      <c r="C5" s="394" t="s">
        <v>50</v>
      </c>
      <c r="D5" s="394"/>
      <c r="E5" s="394"/>
      <c r="F5" s="394"/>
      <c r="G5" s="394" t="s">
        <v>619</v>
      </c>
      <c r="H5" s="394"/>
      <c r="I5" s="394"/>
      <c r="J5" s="394"/>
      <c r="K5" s="394" t="s">
        <v>620</v>
      </c>
      <c r="L5" s="394"/>
      <c r="M5" s="394"/>
      <c r="N5" s="394"/>
    </row>
    <row r="6" spans="1:14">
      <c r="A6" s="393" t="s">
        <v>37</v>
      </c>
      <c r="B6" s="8" t="s">
        <v>205</v>
      </c>
      <c r="C6" s="389"/>
      <c r="D6" s="389"/>
      <c r="E6" s="389"/>
      <c r="F6" s="389"/>
      <c r="G6" s="389"/>
      <c r="H6" s="389"/>
      <c r="I6" s="389"/>
      <c r="J6" s="389"/>
      <c r="K6" s="389"/>
      <c r="L6" s="389"/>
      <c r="M6" s="389"/>
      <c r="N6" s="389"/>
    </row>
    <row r="7" spans="1:14">
      <c r="A7" s="393"/>
      <c r="B7" s="395" t="s">
        <v>38</v>
      </c>
      <c r="C7" s="389"/>
      <c r="D7" s="389"/>
      <c r="E7" s="389"/>
      <c r="F7" s="389"/>
      <c r="G7" s="389"/>
      <c r="H7" s="389"/>
      <c r="I7" s="389"/>
      <c r="J7" s="389"/>
      <c r="K7" s="389"/>
      <c r="L7" s="389"/>
      <c r="M7" s="389"/>
      <c r="N7" s="389"/>
    </row>
    <row r="8" spans="1:14" ht="12.75" customHeight="1">
      <c r="A8" s="393"/>
      <c r="B8" s="395"/>
      <c r="C8" s="389"/>
      <c r="D8" s="389"/>
      <c r="E8" s="389"/>
      <c r="F8" s="389"/>
      <c r="G8" s="389"/>
      <c r="H8" s="389"/>
      <c r="I8" s="389"/>
      <c r="J8" s="389"/>
      <c r="K8" s="389"/>
      <c r="L8" s="389"/>
      <c r="M8" s="389"/>
      <c r="N8" s="389"/>
    </row>
    <row r="9" spans="1:14">
      <c r="A9" s="393"/>
      <c r="B9" s="395" t="s">
        <v>39</v>
      </c>
      <c r="C9" s="389"/>
      <c r="D9" s="389"/>
      <c r="E9" s="389"/>
      <c r="F9" s="389"/>
      <c r="G9" s="389"/>
      <c r="H9" s="389"/>
      <c r="I9" s="389"/>
      <c r="J9" s="389"/>
      <c r="K9" s="389"/>
      <c r="L9" s="389"/>
      <c r="M9" s="389"/>
      <c r="N9" s="389"/>
    </row>
    <row r="10" spans="1:14">
      <c r="A10" s="393"/>
      <c r="B10" s="395"/>
      <c r="C10" s="389"/>
      <c r="D10" s="389"/>
      <c r="E10" s="389"/>
      <c r="F10" s="389"/>
      <c r="G10" s="389"/>
      <c r="H10" s="389"/>
      <c r="I10" s="389"/>
      <c r="J10" s="389"/>
      <c r="K10" s="389"/>
      <c r="L10" s="389"/>
      <c r="M10" s="389"/>
      <c r="N10" s="389"/>
    </row>
    <row r="11" spans="1:14">
      <c r="A11" s="393"/>
      <c r="B11" s="395"/>
      <c r="C11" s="389"/>
      <c r="D11" s="389"/>
      <c r="E11" s="389"/>
      <c r="F11" s="389"/>
      <c r="G11" s="389"/>
      <c r="H11" s="389"/>
      <c r="I11" s="389"/>
      <c r="J11" s="389"/>
      <c r="K11" s="389"/>
      <c r="L11" s="389"/>
      <c r="M11" s="389"/>
      <c r="N11" s="389"/>
    </row>
    <row r="12" spans="1:14">
      <c r="A12" s="393"/>
      <c r="B12" s="8" t="s">
        <v>40</v>
      </c>
      <c r="C12" s="389"/>
      <c r="D12" s="389"/>
      <c r="E12" s="389"/>
      <c r="F12" s="389"/>
      <c r="G12" s="389"/>
      <c r="H12" s="389"/>
      <c r="I12" s="389"/>
      <c r="J12" s="389"/>
      <c r="K12" s="389"/>
      <c r="L12" s="389"/>
      <c r="M12" s="389"/>
      <c r="N12" s="389"/>
    </row>
    <row r="13" spans="1:14">
      <c r="A13" s="393"/>
      <c r="B13" s="8" t="s">
        <v>41</v>
      </c>
      <c r="C13" s="389"/>
      <c r="D13" s="389"/>
      <c r="E13" s="389"/>
      <c r="F13" s="389"/>
      <c r="G13" s="389"/>
      <c r="H13" s="389"/>
      <c r="I13" s="389"/>
      <c r="J13" s="389"/>
      <c r="K13" s="389"/>
      <c r="L13" s="389"/>
      <c r="M13" s="389"/>
      <c r="N13" s="389"/>
    </row>
    <row r="14" spans="1:14" ht="25.5">
      <c r="A14" s="393"/>
      <c r="B14" s="74" t="s">
        <v>621</v>
      </c>
      <c r="C14" s="389"/>
      <c r="D14" s="389"/>
      <c r="E14" s="389"/>
      <c r="F14" s="389"/>
      <c r="G14" s="389"/>
      <c r="H14" s="389"/>
      <c r="I14" s="389"/>
      <c r="J14" s="389"/>
      <c r="K14" s="389"/>
      <c r="L14" s="389"/>
      <c r="M14" s="389"/>
      <c r="N14" s="389"/>
    </row>
    <row r="15" spans="1:14" ht="54" customHeight="1">
      <c r="A15" s="393"/>
      <c r="B15" s="74" t="s">
        <v>622</v>
      </c>
      <c r="C15" s="389"/>
      <c r="D15" s="389"/>
      <c r="E15" s="389"/>
      <c r="F15" s="389"/>
      <c r="G15" s="389"/>
      <c r="H15" s="389"/>
      <c r="I15" s="389"/>
      <c r="J15" s="389"/>
      <c r="K15" s="389"/>
      <c r="L15" s="389"/>
      <c r="M15" s="389"/>
      <c r="N15" s="389"/>
    </row>
    <row r="16" spans="1:14" ht="63.95" customHeight="1">
      <c r="A16" s="393" t="s">
        <v>43</v>
      </c>
      <c r="B16" s="74" t="s">
        <v>623</v>
      </c>
      <c r="C16" s="389"/>
      <c r="D16" s="389"/>
      <c r="E16" s="389"/>
      <c r="F16" s="389"/>
      <c r="G16" s="389"/>
      <c r="H16" s="389"/>
      <c r="I16" s="389"/>
      <c r="J16" s="389"/>
      <c r="K16" s="389"/>
      <c r="L16" s="389"/>
      <c r="M16" s="389"/>
      <c r="N16" s="389"/>
    </row>
    <row r="17" spans="1:14" ht="57" customHeight="1">
      <c r="A17" s="393"/>
      <c r="B17" s="74" t="s">
        <v>624</v>
      </c>
      <c r="C17" s="389"/>
      <c r="D17" s="389"/>
      <c r="E17" s="389"/>
      <c r="F17" s="389"/>
      <c r="G17" s="389"/>
      <c r="H17" s="389"/>
      <c r="I17" s="389"/>
      <c r="J17" s="389"/>
      <c r="K17" s="389"/>
      <c r="L17" s="389"/>
      <c r="M17" s="389"/>
      <c r="N17" s="389"/>
    </row>
    <row r="18" spans="1:14" ht="25.5">
      <c r="A18" s="393"/>
      <c r="B18" s="74" t="s">
        <v>44</v>
      </c>
      <c r="C18" s="389"/>
      <c r="D18" s="389"/>
      <c r="E18" s="389"/>
      <c r="F18" s="389"/>
      <c r="G18" s="389"/>
      <c r="H18" s="389"/>
      <c r="I18" s="389"/>
      <c r="J18" s="389"/>
      <c r="K18" s="389"/>
      <c r="L18" s="389"/>
      <c r="M18" s="389"/>
      <c r="N18" s="389"/>
    </row>
    <row r="19" spans="1:14">
      <c r="A19" s="393"/>
      <c r="B19" s="74" t="s">
        <v>625</v>
      </c>
      <c r="C19" s="389"/>
      <c r="D19" s="389"/>
      <c r="E19" s="389"/>
      <c r="F19" s="389"/>
      <c r="G19" s="389"/>
      <c r="H19" s="389"/>
      <c r="I19" s="389"/>
      <c r="J19" s="389"/>
      <c r="K19" s="389"/>
      <c r="L19" s="389"/>
      <c r="M19" s="389"/>
      <c r="N19" s="389"/>
    </row>
    <row r="20" spans="1:14" ht="25.5">
      <c r="A20" s="393"/>
      <c r="B20" s="74" t="s">
        <v>626</v>
      </c>
      <c r="C20" s="389"/>
      <c r="D20" s="389"/>
      <c r="E20" s="389"/>
      <c r="F20" s="389"/>
      <c r="G20" s="389"/>
      <c r="H20" s="389"/>
      <c r="I20" s="389"/>
      <c r="J20" s="389"/>
      <c r="K20" s="389"/>
      <c r="L20" s="389"/>
      <c r="M20" s="389"/>
      <c r="N20" s="389"/>
    </row>
    <row r="21" spans="1:14">
      <c r="A21" s="393"/>
      <c r="B21" s="74" t="s">
        <v>627</v>
      </c>
      <c r="C21" s="389"/>
      <c r="D21" s="389"/>
      <c r="E21" s="389"/>
      <c r="F21" s="389"/>
      <c r="G21" s="389"/>
      <c r="H21" s="389"/>
      <c r="I21" s="389"/>
      <c r="J21" s="389"/>
      <c r="K21" s="389"/>
      <c r="L21" s="389"/>
      <c r="M21" s="389"/>
      <c r="N21" s="389"/>
    </row>
    <row r="22" spans="1:14">
      <c r="A22" s="393"/>
      <c r="B22" s="74" t="s">
        <v>45</v>
      </c>
      <c r="C22" s="389"/>
      <c r="D22" s="389"/>
      <c r="E22" s="389"/>
      <c r="F22" s="389"/>
      <c r="G22" s="389"/>
      <c r="H22" s="389"/>
      <c r="I22" s="389"/>
      <c r="J22" s="389"/>
      <c r="K22" s="389"/>
      <c r="L22" s="389"/>
      <c r="M22" s="389"/>
      <c r="N22" s="389"/>
    </row>
    <row r="23" spans="1:14">
      <c r="A23" s="393"/>
      <c r="B23" s="8" t="s">
        <v>46</v>
      </c>
      <c r="C23" s="390"/>
      <c r="D23" s="391"/>
      <c r="E23" s="391"/>
      <c r="F23" s="392"/>
      <c r="G23" s="389"/>
      <c r="H23" s="389"/>
      <c r="I23" s="389"/>
      <c r="J23" s="389"/>
      <c r="K23" s="389"/>
      <c r="L23" s="389"/>
      <c r="M23" s="389"/>
      <c r="N23" s="389"/>
    </row>
    <row r="24" spans="1:14">
      <c r="A24" s="393"/>
      <c r="B24" s="74" t="s">
        <v>47</v>
      </c>
      <c r="C24" s="389"/>
      <c r="D24" s="389"/>
      <c r="E24" s="389"/>
      <c r="F24" s="389"/>
      <c r="G24" s="389"/>
      <c r="H24" s="389"/>
      <c r="I24" s="389"/>
      <c r="J24" s="389"/>
      <c r="K24" s="389"/>
      <c r="L24" s="389"/>
      <c r="M24" s="389"/>
      <c r="N24" s="389"/>
    </row>
    <row r="25" spans="1:14">
      <c r="A25" s="393"/>
      <c r="B25" s="74" t="s">
        <v>628</v>
      </c>
      <c r="C25" s="389"/>
      <c r="D25" s="389"/>
      <c r="E25" s="389"/>
      <c r="F25" s="389"/>
      <c r="G25" s="389"/>
      <c r="H25" s="389"/>
      <c r="I25" s="389"/>
      <c r="J25" s="389"/>
      <c r="K25" s="389"/>
      <c r="L25" s="389"/>
      <c r="M25" s="389"/>
      <c r="N25" s="389"/>
    </row>
    <row r="26" spans="1:14">
      <c r="A26" s="393"/>
      <c r="B26" s="74" t="s">
        <v>42</v>
      </c>
      <c r="C26" s="389"/>
      <c r="D26" s="389"/>
      <c r="E26" s="389"/>
      <c r="F26" s="389"/>
      <c r="G26" s="389"/>
      <c r="H26" s="389"/>
      <c r="I26" s="389"/>
      <c r="J26" s="389"/>
      <c r="K26" s="389"/>
      <c r="L26" s="389"/>
      <c r="M26" s="389"/>
      <c r="N26" s="389"/>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M2" zoomScale="80" zoomScaleNormal="80" zoomScalePageLayoutView="125" workbookViewId="0">
      <pane ySplit="9" topLeftCell="A25" activePane="bottomLeft" state="frozen"/>
      <selection activeCell="A2" sqref="A2"/>
      <selection pane="bottomLeft" activeCell="U25" sqref="U25"/>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44.57031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9"/>
      <c r="B2" s="419"/>
      <c r="C2" s="419"/>
      <c r="D2" s="419"/>
      <c r="E2" s="419"/>
      <c r="F2" s="419"/>
      <c r="G2" s="419"/>
      <c r="H2" s="419"/>
      <c r="I2" s="423" t="s">
        <v>972</v>
      </c>
      <c r="J2" s="423"/>
      <c r="K2" s="423"/>
      <c r="L2" s="423"/>
      <c r="M2" s="423"/>
      <c r="N2" s="423"/>
      <c r="O2" s="423"/>
      <c r="P2" s="423"/>
      <c r="Q2" s="423"/>
      <c r="R2" s="423"/>
      <c r="S2" s="271"/>
      <c r="T2" s="271"/>
      <c r="U2" s="421" t="s">
        <v>214</v>
      </c>
      <c r="V2" s="421"/>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0"/>
    </row>
    <row r="3" spans="1:74" ht="13.5" customHeight="1">
      <c r="A3" s="419"/>
      <c r="B3" s="419"/>
      <c r="C3" s="419"/>
      <c r="D3" s="419"/>
      <c r="E3" s="419"/>
      <c r="F3" s="419"/>
      <c r="G3" s="419"/>
      <c r="H3" s="419"/>
      <c r="I3" s="423"/>
      <c r="J3" s="423"/>
      <c r="K3" s="423"/>
      <c r="L3" s="423"/>
      <c r="M3" s="423"/>
      <c r="N3" s="423"/>
      <c r="O3" s="423"/>
      <c r="P3" s="423"/>
      <c r="Q3" s="423"/>
      <c r="R3" s="423"/>
      <c r="S3" s="271"/>
      <c r="T3" s="271"/>
      <c r="U3" s="421"/>
      <c r="V3" s="421"/>
      <c r="W3" s="420"/>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0"/>
      <c r="AZ3" s="420"/>
      <c r="BA3" s="420"/>
      <c r="BB3" s="420"/>
      <c r="BC3" s="420"/>
      <c r="BD3" s="420"/>
      <c r="BE3" s="420"/>
      <c r="BF3" s="420"/>
      <c r="BG3" s="420"/>
      <c r="BH3" s="420"/>
      <c r="BI3" s="420"/>
      <c r="BJ3" s="420"/>
      <c r="BK3" s="420"/>
      <c r="BL3" s="420"/>
      <c r="BM3" s="420"/>
      <c r="BN3" s="420"/>
      <c r="BO3" s="420"/>
      <c r="BP3" s="420"/>
      <c r="BQ3" s="420"/>
      <c r="BR3" s="420"/>
      <c r="BS3" s="420"/>
      <c r="BT3" s="420"/>
      <c r="BU3" s="420"/>
      <c r="BV3" s="420"/>
    </row>
    <row r="4" spans="1:74" ht="13.5" customHeight="1">
      <c r="A4" s="419"/>
      <c r="B4" s="419"/>
      <c r="C4" s="419"/>
      <c r="D4" s="419"/>
      <c r="E4" s="419"/>
      <c r="F4" s="419"/>
      <c r="G4" s="419"/>
      <c r="H4" s="419"/>
      <c r="I4" s="423"/>
      <c r="J4" s="423"/>
      <c r="K4" s="423"/>
      <c r="L4" s="423"/>
      <c r="M4" s="423"/>
      <c r="N4" s="423"/>
      <c r="O4" s="423"/>
      <c r="P4" s="423"/>
      <c r="Q4" s="423"/>
      <c r="R4" s="423"/>
      <c r="S4" s="271"/>
      <c r="T4" s="271"/>
      <c r="U4" s="421" t="s">
        <v>635</v>
      </c>
      <c r="V4" s="421"/>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row>
    <row r="5" spans="1:74" ht="13.5" customHeight="1">
      <c r="A5" s="419"/>
      <c r="B5" s="419"/>
      <c r="C5" s="419"/>
      <c r="D5" s="419"/>
      <c r="E5" s="419"/>
      <c r="F5" s="419"/>
      <c r="G5" s="419"/>
      <c r="H5" s="419"/>
      <c r="I5" s="423"/>
      <c r="J5" s="423"/>
      <c r="K5" s="423"/>
      <c r="L5" s="423"/>
      <c r="M5" s="423"/>
      <c r="N5" s="423"/>
      <c r="O5" s="423"/>
      <c r="P5" s="423"/>
      <c r="Q5" s="423"/>
      <c r="R5" s="423"/>
      <c r="S5" s="271"/>
      <c r="T5" s="271"/>
      <c r="U5" s="421"/>
      <c r="V5" s="421"/>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row>
    <row r="6" spans="1:74" ht="13.5" customHeight="1">
      <c r="A6" s="419"/>
      <c r="B6" s="419"/>
      <c r="C6" s="419"/>
      <c r="D6" s="419"/>
      <c r="E6" s="419"/>
      <c r="F6" s="419"/>
      <c r="G6" s="419"/>
      <c r="H6" s="419"/>
      <c r="I6" s="423"/>
      <c r="J6" s="423"/>
      <c r="K6" s="423"/>
      <c r="L6" s="423"/>
      <c r="M6" s="423"/>
      <c r="N6" s="423"/>
      <c r="O6" s="423"/>
      <c r="P6" s="423"/>
      <c r="Q6" s="423"/>
      <c r="R6" s="423"/>
      <c r="S6" s="271"/>
      <c r="T6" s="271"/>
      <c r="U6" s="422" t="s">
        <v>636</v>
      </c>
      <c r="V6" s="422"/>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row>
    <row r="7" spans="1:74" ht="14.25" customHeight="1">
      <c r="A7" s="419"/>
      <c r="B7" s="419"/>
      <c r="C7" s="419"/>
      <c r="D7" s="419"/>
      <c r="E7" s="419"/>
      <c r="F7" s="419"/>
      <c r="G7" s="419"/>
      <c r="H7" s="419"/>
      <c r="I7" s="423"/>
      <c r="J7" s="423"/>
      <c r="K7" s="423"/>
      <c r="L7" s="423"/>
      <c r="M7" s="423"/>
      <c r="N7" s="423"/>
      <c r="O7" s="423"/>
      <c r="P7" s="423"/>
      <c r="Q7" s="423"/>
      <c r="R7" s="423"/>
      <c r="S7" s="271"/>
      <c r="T7" s="271"/>
      <c r="U7" s="422"/>
      <c r="V7" s="422"/>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row>
    <row r="8" spans="1:74" ht="11.25" customHeight="1">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row>
    <row r="9" spans="1:74" s="1" customFormat="1" ht="15">
      <c r="A9" s="428" t="s">
        <v>197</v>
      </c>
      <c r="B9" s="428"/>
      <c r="C9" s="428"/>
      <c r="D9" s="428"/>
      <c r="E9" s="428"/>
      <c r="F9" s="428"/>
      <c r="G9" s="428"/>
      <c r="H9" s="430" t="s">
        <v>177</v>
      </c>
      <c r="I9" s="430"/>
      <c r="J9" s="430"/>
      <c r="K9" s="431" t="s">
        <v>178</v>
      </c>
      <c r="L9" s="431"/>
      <c r="M9" s="431"/>
      <c r="N9" s="431"/>
      <c r="O9" s="430" t="s">
        <v>179</v>
      </c>
      <c r="P9" s="430"/>
      <c r="Q9" s="430"/>
      <c r="R9" s="430"/>
      <c r="S9" s="430"/>
      <c r="T9" s="430"/>
      <c r="U9" s="430"/>
      <c r="V9" s="43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row>
    <row r="10" spans="1:74" s="3" customFormat="1" ht="46.5" customHeight="1">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row>
    <row r="11" spans="1:74" s="3" customFormat="1" ht="27.75" customHeight="1" collapsed="1">
      <c r="A11" s="429" t="s">
        <v>617</v>
      </c>
      <c r="B11" s="429"/>
      <c r="C11" s="429"/>
      <c r="D11" s="429"/>
      <c r="E11" s="429"/>
      <c r="F11" s="429"/>
      <c r="G11" s="429"/>
      <c r="H11" s="426" t="s">
        <v>601</v>
      </c>
      <c r="I11" s="426"/>
      <c r="J11" s="426"/>
      <c r="K11" s="426"/>
      <c r="L11" s="426"/>
      <c r="M11" s="426"/>
      <c r="N11" s="426"/>
      <c r="O11" s="426"/>
      <c r="P11" s="426"/>
      <c r="Q11" s="426"/>
      <c r="R11" s="426"/>
      <c r="S11" s="426"/>
      <c r="T11" s="426"/>
      <c r="U11" s="426"/>
      <c r="V11" s="426"/>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row>
    <row r="12" spans="1:74" s="5" customFormat="1" ht="114.75" hidden="1" customHeight="1" outlineLevel="1" thickBot="1">
      <c r="A12" s="10">
        <v>1</v>
      </c>
      <c r="B12" s="79" t="s">
        <v>726</v>
      </c>
      <c r="C12" s="79" t="s">
        <v>206</v>
      </c>
      <c r="D12" s="366"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row>
    <row r="13" spans="1:74" s="5" customFormat="1" ht="152.25" hidden="1" customHeight="1" outlineLevel="1" thickBot="1">
      <c r="A13" s="10">
        <v>2</v>
      </c>
      <c r="B13" s="79" t="s">
        <v>729</v>
      </c>
      <c r="C13" s="79" t="s">
        <v>209</v>
      </c>
      <c r="D13" s="367"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row>
    <row r="14" spans="1:74" s="5" customFormat="1" ht="87.75" hidden="1" customHeight="1" outlineLevel="1">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row>
    <row r="15" spans="1:74" s="5" customFormat="1" ht="230.25" hidden="1" customHeight="1" outlineLevel="1">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row>
    <row r="16" spans="1:74" s="5" customFormat="1" ht="185.25" hidden="1" customHeight="1" outlineLevel="1">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row>
    <row r="18" spans="1:74" s="5" customFormat="1" ht="27.75" customHeight="1" collapsed="1">
      <c r="A18" s="429" t="s">
        <v>717</v>
      </c>
      <c r="B18" s="429"/>
      <c r="C18" s="429"/>
      <c r="D18" s="429"/>
      <c r="E18" s="429"/>
      <c r="F18" s="429"/>
      <c r="G18" s="429"/>
      <c r="H18" s="426" t="s">
        <v>602</v>
      </c>
      <c r="I18" s="426"/>
      <c r="J18" s="426"/>
      <c r="K18" s="426"/>
      <c r="L18" s="426"/>
      <c r="M18" s="426"/>
      <c r="N18" s="426"/>
      <c r="O18" s="426"/>
      <c r="P18" s="426"/>
      <c r="Q18" s="426"/>
      <c r="R18" s="426"/>
      <c r="S18" s="426"/>
      <c r="T18" s="426"/>
      <c r="U18" s="426"/>
      <c r="V18" s="426"/>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row>
    <row r="19" spans="1:74" s="5" customFormat="1" ht="409.5" hidden="1" customHeight="1" outlineLevel="1">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t="s">
        <v>980</v>
      </c>
      <c r="W19" s="420"/>
      <c r="X19" s="420"/>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c r="BC19" s="420"/>
      <c r="BD19" s="420"/>
      <c r="BE19" s="420"/>
      <c r="BF19" s="420"/>
      <c r="BG19" s="420"/>
      <c r="BH19" s="420"/>
      <c r="BI19" s="420"/>
      <c r="BJ19" s="420"/>
      <c r="BK19" s="420"/>
      <c r="BL19" s="420"/>
      <c r="BM19" s="420"/>
      <c r="BN19" s="420"/>
      <c r="BO19" s="420"/>
      <c r="BP19" s="420"/>
      <c r="BQ19" s="420"/>
      <c r="BR19" s="420"/>
      <c r="BS19" s="420"/>
      <c r="BT19" s="420"/>
      <c r="BU19" s="420"/>
      <c r="BV19" s="420"/>
    </row>
    <row r="20" spans="1:74" s="5" customFormat="1" ht="409.5" hidden="1" customHeight="1" outlineLevel="1">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t="s">
        <v>981</v>
      </c>
      <c r="W20" s="420"/>
      <c r="X20" s="420"/>
      <c r="Y20" s="420"/>
      <c r="Z20" s="420"/>
      <c r="AA20" s="420"/>
      <c r="AB20" s="420"/>
      <c r="AC20" s="420"/>
      <c r="AD20" s="420"/>
      <c r="AE20" s="420"/>
      <c r="AF20" s="420"/>
      <c r="AG20" s="420"/>
      <c r="AH20" s="420"/>
      <c r="AI20" s="420"/>
      <c r="AJ20" s="420"/>
      <c r="AK20" s="420"/>
      <c r="AL20" s="420"/>
      <c r="AM20" s="420"/>
      <c r="AN20" s="420"/>
      <c r="AO20" s="420"/>
      <c r="AP20" s="420"/>
      <c r="AQ20" s="420"/>
      <c r="AR20" s="420"/>
      <c r="AS20" s="420"/>
      <c r="AT20" s="420"/>
      <c r="AU20" s="420"/>
      <c r="AV20" s="420"/>
      <c r="AW20" s="420"/>
      <c r="AX20" s="420"/>
      <c r="AY20" s="420"/>
      <c r="AZ20" s="420"/>
      <c r="BA20" s="420"/>
      <c r="BB20" s="420"/>
      <c r="BC20" s="420"/>
      <c r="BD20" s="420"/>
      <c r="BE20" s="420"/>
      <c r="BF20" s="420"/>
      <c r="BG20" s="420"/>
      <c r="BH20" s="420"/>
      <c r="BI20" s="420"/>
      <c r="BJ20" s="420"/>
      <c r="BK20" s="420"/>
      <c r="BL20" s="420"/>
      <c r="BM20" s="420"/>
      <c r="BN20" s="420"/>
      <c r="BO20" s="420"/>
      <c r="BP20" s="420"/>
      <c r="BQ20" s="420"/>
      <c r="BR20" s="420"/>
      <c r="BS20" s="420"/>
      <c r="BT20" s="420"/>
      <c r="BU20" s="420"/>
      <c r="BV20" s="420"/>
    </row>
    <row r="21" spans="1:74" s="5" customFormat="1" ht="409.5" hidden="1" customHeight="1" outlineLevel="1">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0"/>
      <c r="AY21" s="420"/>
      <c r="AZ21" s="420"/>
      <c r="BA21" s="420"/>
      <c r="BB21" s="420"/>
      <c r="BC21" s="420"/>
      <c r="BD21" s="420"/>
      <c r="BE21" s="420"/>
      <c r="BF21" s="420"/>
      <c r="BG21" s="420"/>
      <c r="BH21" s="420"/>
      <c r="BI21" s="420"/>
      <c r="BJ21" s="420"/>
      <c r="BK21" s="420"/>
      <c r="BL21" s="420"/>
      <c r="BM21" s="420"/>
      <c r="BN21" s="420"/>
      <c r="BO21" s="420"/>
      <c r="BP21" s="420"/>
      <c r="BQ21" s="420"/>
      <c r="BR21" s="420"/>
      <c r="BS21" s="420"/>
      <c r="BT21" s="420"/>
      <c r="BU21" s="420"/>
      <c r="BV21" s="420"/>
    </row>
    <row r="22" spans="1:74" s="5" customFormat="1" ht="409.5" hidden="1" customHeight="1" outlineLevel="1">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0"/>
      <c r="BF22" s="420"/>
      <c r="BG22" s="420"/>
      <c r="BH22" s="420"/>
      <c r="BI22" s="420"/>
      <c r="BJ22" s="420"/>
      <c r="BK22" s="420"/>
      <c r="BL22" s="420"/>
      <c r="BM22" s="420"/>
      <c r="BN22" s="420"/>
      <c r="BO22" s="420"/>
      <c r="BP22" s="420"/>
      <c r="BQ22" s="420"/>
      <c r="BR22" s="420"/>
      <c r="BS22" s="420"/>
      <c r="BT22" s="420"/>
      <c r="BU22" s="420"/>
      <c r="BV22" s="42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0"/>
      <c r="X23" s="420"/>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420"/>
      <c r="AY23" s="420"/>
      <c r="AZ23" s="420"/>
      <c r="BA23" s="420"/>
      <c r="BB23" s="420"/>
      <c r="BC23" s="420"/>
      <c r="BD23" s="420"/>
      <c r="BE23" s="420"/>
      <c r="BF23" s="420"/>
      <c r="BG23" s="420"/>
      <c r="BH23" s="420"/>
      <c r="BI23" s="420"/>
      <c r="BJ23" s="420"/>
      <c r="BK23" s="420"/>
      <c r="BL23" s="420"/>
      <c r="BM23" s="420"/>
      <c r="BN23" s="420"/>
      <c r="BO23" s="420"/>
      <c r="BP23" s="420"/>
      <c r="BQ23" s="420"/>
      <c r="BR23" s="420"/>
      <c r="BS23" s="420"/>
      <c r="BT23" s="420"/>
      <c r="BU23" s="420"/>
      <c r="BV23" s="420"/>
    </row>
    <row r="24" spans="1:74" s="5" customFormat="1" ht="27.75" customHeight="1">
      <c r="A24" s="429" t="s">
        <v>603</v>
      </c>
      <c r="B24" s="429"/>
      <c r="C24" s="429"/>
      <c r="D24" s="429"/>
      <c r="E24" s="429"/>
      <c r="F24" s="429"/>
      <c r="G24" s="429"/>
      <c r="H24" s="426" t="s">
        <v>604</v>
      </c>
      <c r="I24" s="426"/>
      <c r="J24" s="426"/>
      <c r="K24" s="426"/>
      <c r="L24" s="426"/>
      <c r="M24" s="426"/>
      <c r="N24" s="426"/>
      <c r="O24" s="426"/>
      <c r="P24" s="426"/>
      <c r="Q24" s="426"/>
      <c r="R24" s="426"/>
      <c r="S24" s="426"/>
      <c r="T24" s="426"/>
      <c r="U24" s="426"/>
      <c r="V24" s="426"/>
      <c r="W24" s="420"/>
      <c r="X24" s="420"/>
      <c r="Y24" s="420"/>
      <c r="Z24" s="420"/>
      <c r="AA24" s="420"/>
      <c r="AB24" s="420"/>
      <c r="AC24" s="420"/>
      <c r="AD24" s="420"/>
      <c r="AE24" s="420"/>
      <c r="AF24" s="420"/>
      <c r="AG24" s="420"/>
      <c r="AH24" s="420"/>
      <c r="AI24" s="420"/>
      <c r="AJ24" s="420"/>
      <c r="AK24" s="420"/>
      <c r="AL24" s="420"/>
      <c r="AM24" s="420"/>
      <c r="AN24" s="420"/>
      <c r="AO24" s="420"/>
      <c r="AP24" s="420"/>
      <c r="AQ24" s="420"/>
      <c r="AR24" s="420"/>
      <c r="AS24" s="420"/>
      <c r="AT24" s="420"/>
      <c r="AU24" s="420"/>
      <c r="AV24" s="420"/>
      <c r="AW24" s="420"/>
      <c r="AX24" s="420"/>
      <c r="AY24" s="420"/>
      <c r="AZ24" s="420"/>
      <c r="BA24" s="420"/>
      <c r="BB24" s="420"/>
      <c r="BC24" s="420"/>
      <c r="BD24" s="420"/>
      <c r="BE24" s="420"/>
      <c r="BF24" s="420"/>
      <c r="BG24" s="420"/>
      <c r="BH24" s="420"/>
      <c r="BI24" s="420"/>
      <c r="BJ24" s="420"/>
      <c r="BK24" s="420"/>
      <c r="BL24" s="420"/>
      <c r="BM24" s="420"/>
      <c r="BN24" s="420"/>
      <c r="BO24" s="420"/>
      <c r="BP24" s="420"/>
      <c r="BQ24" s="420"/>
      <c r="BR24" s="420"/>
      <c r="BS24" s="420"/>
      <c r="BT24" s="420"/>
      <c r="BU24" s="420"/>
      <c r="BV24" s="420"/>
    </row>
    <row r="25" spans="1:74" s="5" customFormat="1" ht="195.75" customHeight="1" outlineLevel="1">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t="s">
        <v>989</v>
      </c>
      <c r="W25" s="420"/>
      <c r="X25" s="420"/>
      <c r="Y25" s="420"/>
      <c r="Z25" s="420"/>
      <c r="AA25" s="420"/>
      <c r="AB25" s="420"/>
      <c r="AC25" s="420"/>
      <c r="AD25" s="420"/>
      <c r="AE25" s="420"/>
      <c r="AF25" s="420"/>
      <c r="AG25" s="420"/>
      <c r="AH25" s="420"/>
      <c r="AI25" s="420"/>
      <c r="AJ25" s="420"/>
      <c r="AK25" s="420"/>
      <c r="AL25" s="420"/>
      <c r="AM25" s="420"/>
      <c r="AN25" s="420"/>
      <c r="AO25" s="420"/>
      <c r="AP25" s="420"/>
      <c r="AQ25" s="420"/>
      <c r="AR25" s="420"/>
      <c r="AS25" s="420"/>
      <c r="AT25" s="420"/>
      <c r="AU25" s="420"/>
      <c r="AV25" s="420"/>
      <c r="AW25" s="420"/>
      <c r="AX25" s="420"/>
      <c r="AY25" s="420"/>
      <c r="AZ25" s="420"/>
      <c r="BA25" s="420"/>
      <c r="BB25" s="420"/>
      <c r="BC25" s="420"/>
      <c r="BD25" s="420"/>
      <c r="BE25" s="420"/>
      <c r="BF25" s="420"/>
      <c r="BG25" s="420"/>
      <c r="BH25" s="420"/>
      <c r="BI25" s="420"/>
      <c r="BJ25" s="420"/>
      <c r="BK25" s="420"/>
      <c r="BL25" s="420"/>
      <c r="BM25" s="420"/>
      <c r="BN25" s="420"/>
      <c r="BO25" s="420"/>
      <c r="BP25" s="420"/>
      <c r="BQ25" s="420"/>
      <c r="BR25" s="420"/>
      <c r="BS25" s="420"/>
      <c r="BT25" s="420"/>
      <c r="BU25" s="420"/>
      <c r="BV25" s="420"/>
    </row>
    <row r="26" spans="1:74" s="5" customFormat="1" ht="204" customHeight="1" outlineLevel="1">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64"/>
      <c r="W26" s="420"/>
      <c r="X26" s="420"/>
      <c r="Y26" s="420"/>
      <c r="Z26" s="420"/>
      <c r="AA26" s="420"/>
      <c r="AB26" s="420"/>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c r="BC26" s="420"/>
      <c r="BD26" s="420"/>
      <c r="BE26" s="420"/>
      <c r="BF26" s="420"/>
      <c r="BG26" s="420"/>
      <c r="BH26" s="420"/>
      <c r="BI26" s="420"/>
      <c r="BJ26" s="420"/>
      <c r="BK26" s="420"/>
      <c r="BL26" s="420"/>
      <c r="BM26" s="420"/>
      <c r="BN26" s="420"/>
      <c r="BO26" s="420"/>
      <c r="BP26" s="420"/>
      <c r="BQ26" s="420"/>
      <c r="BR26" s="420"/>
      <c r="BS26" s="420"/>
      <c r="BT26" s="420"/>
      <c r="BU26" s="420"/>
      <c r="BV26" s="420"/>
    </row>
    <row r="27" spans="1:74" s="5" customFormat="1" ht="345" customHeight="1" outlineLevel="1">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c r="W27" s="420"/>
      <c r="X27" s="420"/>
      <c r="Y27" s="420"/>
      <c r="Z27" s="420"/>
      <c r="AA27" s="420"/>
      <c r="AB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c r="BC27" s="420"/>
      <c r="BD27" s="420"/>
      <c r="BE27" s="420"/>
      <c r="BF27" s="420"/>
      <c r="BG27" s="420"/>
      <c r="BH27" s="420"/>
      <c r="BI27" s="420"/>
      <c r="BJ27" s="420"/>
      <c r="BK27" s="420"/>
      <c r="BL27" s="420"/>
      <c r="BM27" s="420"/>
      <c r="BN27" s="420"/>
      <c r="BO27" s="420"/>
      <c r="BP27" s="420"/>
      <c r="BQ27" s="420"/>
      <c r="BR27" s="420"/>
      <c r="BS27" s="420"/>
      <c r="BT27" s="420"/>
      <c r="BU27" s="420"/>
      <c r="BV27" s="420"/>
    </row>
    <row r="28" spans="1:74" s="5" customFormat="1" ht="384.75" customHeight="1" outlineLevel="1">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420"/>
      <c r="BA28" s="420"/>
      <c r="BB28" s="420"/>
      <c r="BC28" s="420"/>
      <c r="BD28" s="420"/>
      <c r="BE28" s="420"/>
      <c r="BF28" s="420"/>
      <c r="BG28" s="420"/>
      <c r="BH28" s="420"/>
      <c r="BI28" s="420"/>
      <c r="BJ28" s="420"/>
      <c r="BK28" s="420"/>
      <c r="BL28" s="420"/>
      <c r="BM28" s="420"/>
      <c r="BN28" s="420"/>
      <c r="BO28" s="420"/>
      <c r="BP28" s="420"/>
      <c r="BQ28" s="420"/>
      <c r="BR28" s="420"/>
      <c r="BS28" s="420"/>
      <c r="BT28" s="420"/>
      <c r="BU28" s="420"/>
      <c r="BV28" s="420"/>
    </row>
    <row r="29" spans="1:74" s="5" customFormat="1" ht="12.75" customHeight="1" outlineLevel="1">
      <c r="A29" s="10"/>
      <c r="B29" s="10"/>
      <c r="C29" s="77"/>
      <c r="D29" s="10"/>
      <c r="E29" s="10"/>
      <c r="F29" s="75"/>
      <c r="G29" s="75"/>
      <c r="H29" s="56"/>
      <c r="I29" s="23"/>
      <c r="J29" s="68"/>
      <c r="K29" s="9"/>
      <c r="L29" s="9"/>
      <c r="M29" s="9"/>
      <c r="N29" s="68"/>
      <c r="O29" s="6"/>
      <c r="P29" s="6"/>
      <c r="Q29" s="14"/>
      <c r="R29" s="9"/>
      <c r="S29" s="9"/>
      <c r="T29" s="9"/>
      <c r="U29" s="7"/>
      <c r="V29" s="14"/>
      <c r="W29" s="420"/>
      <c r="X29" s="420"/>
      <c r="Y29" s="420"/>
      <c r="Z29" s="420"/>
      <c r="AA29" s="420"/>
      <c r="AB29" s="420"/>
      <c r="AC29" s="420"/>
      <c r="AD29" s="420"/>
      <c r="AE29" s="420"/>
      <c r="AF29" s="420"/>
      <c r="AG29" s="420"/>
      <c r="AH29" s="420"/>
      <c r="AI29" s="420"/>
      <c r="AJ29" s="420"/>
      <c r="AK29" s="420"/>
      <c r="AL29" s="420"/>
      <c r="AM29" s="420"/>
      <c r="AN29" s="420"/>
      <c r="AO29" s="420"/>
      <c r="AP29" s="420"/>
      <c r="AQ29" s="420"/>
      <c r="AR29" s="420"/>
      <c r="AS29" s="420"/>
      <c r="AT29" s="420"/>
      <c r="AU29" s="420"/>
      <c r="AV29" s="420"/>
      <c r="AW29" s="420"/>
      <c r="AX29" s="420"/>
      <c r="AY29" s="420"/>
      <c r="AZ29" s="420"/>
      <c r="BA29" s="420"/>
      <c r="BB29" s="420"/>
      <c r="BC29" s="420"/>
      <c r="BD29" s="420"/>
      <c r="BE29" s="420"/>
      <c r="BF29" s="420"/>
      <c r="BG29" s="420"/>
      <c r="BH29" s="420"/>
      <c r="BI29" s="420"/>
      <c r="BJ29" s="420"/>
      <c r="BK29" s="420"/>
      <c r="BL29" s="420"/>
      <c r="BM29" s="420"/>
      <c r="BN29" s="420"/>
      <c r="BO29" s="420"/>
      <c r="BP29" s="420"/>
      <c r="BQ29" s="420"/>
      <c r="BR29" s="420"/>
      <c r="BS29" s="420"/>
      <c r="BT29" s="420"/>
      <c r="BU29" s="420"/>
      <c r="BV29" s="420"/>
    </row>
    <row r="30" spans="1:74" s="5" customFormat="1" ht="27.75" customHeight="1" collapsed="1">
      <c r="A30" s="424" t="s">
        <v>218</v>
      </c>
      <c r="B30" s="424"/>
      <c r="C30" s="424"/>
      <c r="D30" s="424"/>
      <c r="E30" s="424"/>
      <c r="F30" s="424"/>
      <c r="G30" s="424"/>
      <c r="H30" s="426"/>
      <c r="I30" s="426"/>
      <c r="J30" s="426"/>
      <c r="K30" s="426"/>
      <c r="L30" s="426"/>
      <c r="M30" s="426"/>
      <c r="N30" s="426"/>
      <c r="O30" s="426"/>
      <c r="P30" s="426"/>
      <c r="Q30" s="426"/>
      <c r="R30" s="426"/>
      <c r="S30" s="426"/>
      <c r="T30" s="426"/>
      <c r="U30" s="426"/>
      <c r="V30" s="426"/>
      <c r="W30" s="420"/>
      <c r="X30" s="420"/>
      <c r="Y30" s="420"/>
      <c r="Z30" s="420"/>
      <c r="AA30" s="420"/>
      <c r="AB30" s="420"/>
      <c r="AC30" s="420"/>
      <c r="AD30" s="420"/>
      <c r="AE30" s="420"/>
      <c r="AF30" s="420"/>
      <c r="AG30" s="420"/>
      <c r="AH30" s="420"/>
      <c r="AI30" s="420"/>
      <c r="AJ30" s="420"/>
      <c r="AK30" s="420"/>
      <c r="AL30" s="420"/>
      <c r="AM30" s="420"/>
      <c r="AN30" s="420"/>
      <c r="AO30" s="420"/>
      <c r="AP30" s="420"/>
      <c r="AQ30" s="420"/>
      <c r="AR30" s="420"/>
      <c r="AS30" s="420"/>
      <c r="AT30" s="420"/>
      <c r="AU30" s="420"/>
      <c r="AV30" s="420"/>
      <c r="AW30" s="420"/>
      <c r="AX30" s="420"/>
      <c r="AY30" s="420"/>
      <c r="AZ30" s="420"/>
      <c r="BA30" s="420"/>
      <c r="BB30" s="420"/>
      <c r="BC30" s="420"/>
      <c r="BD30" s="420"/>
      <c r="BE30" s="420"/>
      <c r="BF30" s="420"/>
      <c r="BG30" s="420"/>
      <c r="BH30" s="420"/>
      <c r="BI30" s="420"/>
      <c r="BJ30" s="420"/>
      <c r="BK30" s="420"/>
      <c r="BL30" s="420"/>
      <c r="BM30" s="420"/>
      <c r="BN30" s="420"/>
      <c r="BO30" s="420"/>
      <c r="BP30" s="420"/>
      <c r="BQ30" s="420"/>
      <c r="BR30" s="420"/>
      <c r="BS30" s="420"/>
      <c r="BT30" s="420"/>
      <c r="BU30" s="420"/>
      <c r="BV30" s="420"/>
    </row>
    <row r="31" spans="1:74" s="5" customFormat="1" ht="255" hidden="1" customHeight="1" outlineLevel="1">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977</v>
      </c>
      <c r="W31" s="420"/>
      <c r="X31" s="420"/>
      <c r="Y31" s="420"/>
      <c r="Z31" s="420"/>
      <c r="AA31" s="420"/>
      <c r="AB31" s="420"/>
      <c r="AC31" s="420"/>
      <c r="AD31" s="420"/>
      <c r="AE31" s="420"/>
      <c r="AF31" s="420"/>
      <c r="AG31" s="420"/>
      <c r="AH31" s="420"/>
      <c r="AI31" s="420"/>
      <c r="AJ31" s="420"/>
      <c r="AK31" s="420"/>
      <c r="AL31" s="420"/>
      <c r="AM31" s="420"/>
      <c r="AN31" s="420"/>
      <c r="AO31" s="420"/>
      <c r="AP31" s="420"/>
      <c r="AQ31" s="420"/>
      <c r="AR31" s="420"/>
      <c r="AS31" s="420"/>
      <c r="AT31" s="420"/>
      <c r="AU31" s="420"/>
      <c r="AV31" s="420"/>
      <c r="AW31" s="420"/>
      <c r="AX31" s="420"/>
      <c r="AY31" s="420"/>
      <c r="AZ31" s="420"/>
      <c r="BA31" s="420"/>
      <c r="BB31" s="420"/>
      <c r="BC31" s="420"/>
      <c r="BD31" s="420"/>
      <c r="BE31" s="420"/>
      <c r="BF31" s="420"/>
      <c r="BG31" s="420"/>
      <c r="BH31" s="420"/>
      <c r="BI31" s="420"/>
      <c r="BJ31" s="420"/>
      <c r="BK31" s="420"/>
      <c r="BL31" s="420"/>
      <c r="BM31" s="420"/>
      <c r="BN31" s="420"/>
      <c r="BO31" s="420"/>
      <c r="BP31" s="420"/>
      <c r="BQ31" s="420"/>
      <c r="BR31" s="420"/>
      <c r="BS31" s="420"/>
      <c r="BT31" s="420"/>
      <c r="BU31" s="420"/>
      <c r="BV31" s="420"/>
    </row>
    <row r="32" spans="1:74" s="5" customFormat="1" ht="229.5" hidden="1" customHeight="1" outlineLevel="1">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978</v>
      </c>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420"/>
      <c r="BC32" s="420"/>
      <c r="BD32" s="420"/>
      <c r="BE32" s="420"/>
      <c r="BF32" s="420"/>
      <c r="BG32" s="420"/>
      <c r="BH32" s="420"/>
      <c r="BI32" s="420"/>
      <c r="BJ32" s="420"/>
      <c r="BK32" s="420"/>
      <c r="BL32" s="420"/>
      <c r="BM32" s="420"/>
      <c r="BN32" s="420"/>
      <c r="BO32" s="420"/>
      <c r="BP32" s="420"/>
      <c r="BQ32" s="420"/>
      <c r="BR32" s="420"/>
      <c r="BS32" s="420"/>
      <c r="BT32" s="420"/>
      <c r="BU32" s="420"/>
      <c r="BV32" s="420"/>
    </row>
    <row r="33" spans="1:74" s="5" customFormat="1" ht="273" hidden="1" customHeight="1" outlineLevel="1">
      <c r="A33" s="282">
        <v>16</v>
      </c>
      <c r="B33" s="94" t="s">
        <v>667</v>
      </c>
      <c r="C33" s="282" t="s">
        <v>211</v>
      </c>
      <c r="D33" s="83" t="s">
        <v>668</v>
      </c>
      <c r="E33" s="282" t="s">
        <v>669</v>
      </c>
      <c r="F33" s="316" t="s">
        <v>670</v>
      </c>
      <c r="G33" s="316" t="s">
        <v>671</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673</v>
      </c>
      <c r="N33" s="362"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9">
        <v>0</v>
      </c>
      <c r="U33" s="87" t="s">
        <v>249</v>
      </c>
      <c r="V33" s="267" t="s">
        <v>979</v>
      </c>
      <c r="W33" s="420"/>
      <c r="X33" s="420"/>
      <c r="Y33" s="420"/>
      <c r="Z33" s="420"/>
      <c r="AA33" s="420"/>
      <c r="AB33" s="420"/>
      <c r="AC33" s="420"/>
      <c r="AD33" s="420"/>
      <c r="AE33" s="420"/>
      <c r="AF33" s="420"/>
      <c r="AG33" s="420"/>
      <c r="AH33" s="420"/>
      <c r="AI33" s="420"/>
      <c r="AJ33" s="420"/>
      <c r="AK33" s="420"/>
      <c r="AL33" s="420"/>
      <c r="AM33" s="420"/>
      <c r="AN33" s="420"/>
      <c r="AO33" s="420"/>
      <c r="AP33" s="420"/>
      <c r="AQ33" s="420"/>
      <c r="AR33" s="420"/>
      <c r="AS33" s="420"/>
      <c r="AT33" s="420"/>
      <c r="AU33" s="420"/>
      <c r="AV33" s="420"/>
      <c r="AW33" s="420"/>
      <c r="AX33" s="420"/>
      <c r="AY33" s="420"/>
      <c r="AZ33" s="420"/>
      <c r="BA33" s="420"/>
      <c r="BB33" s="420"/>
      <c r="BC33" s="420"/>
      <c r="BD33" s="420"/>
      <c r="BE33" s="420"/>
      <c r="BF33" s="420"/>
      <c r="BG33" s="420"/>
      <c r="BH33" s="420"/>
      <c r="BI33" s="420"/>
      <c r="BJ33" s="420"/>
      <c r="BK33" s="420"/>
      <c r="BL33" s="420"/>
      <c r="BM33" s="420"/>
      <c r="BN33" s="420"/>
      <c r="BO33" s="420"/>
      <c r="BP33" s="420"/>
      <c r="BQ33" s="420"/>
      <c r="BR33" s="420"/>
      <c r="BS33" s="420"/>
      <c r="BT33" s="420"/>
      <c r="BU33" s="420"/>
      <c r="BV33" s="42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20"/>
      <c r="X34" s="420"/>
      <c r="Y34" s="420"/>
      <c r="Z34" s="420"/>
      <c r="AA34" s="420"/>
      <c r="AB34" s="420"/>
      <c r="AC34" s="420"/>
      <c r="AD34" s="420"/>
      <c r="AE34" s="420"/>
      <c r="AF34" s="420"/>
      <c r="AG34" s="420"/>
      <c r="AH34" s="420"/>
      <c r="AI34" s="420"/>
      <c r="AJ34" s="420"/>
      <c r="AK34" s="420"/>
      <c r="AL34" s="420"/>
      <c r="AM34" s="420"/>
      <c r="AN34" s="420"/>
      <c r="AO34" s="420"/>
      <c r="AP34" s="420"/>
      <c r="AQ34" s="420"/>
      <c r="AR34" s="420"/>
      <c r="AS34" s="420"/>
      <c r="AT34" s="420"/>
      <c r="AU34" s="420"/>
      <c r="AV34" s="420"/>
      <c r="AW34" s="420"/>
      <c r="AX34" s="420"/>
      <c r="AY34" s="420"/>
      <c r="AZ34" s="420"/>
      <c r="BA34" s="420"/>
      <c r="BB34" s="420"/>
      <c r="BC34" s="420"/>
      <c r="BD34" s="420"/>
      <c r="BE34" s="420"/>
      <c r="BF34" s="420"/>
      <c r="BG34" s="420"/>
      <c r="BH34" s="420"/>
      <c r="BI34" s="420"/>
      <c r="BJ34" s="420"/>
      <c r="BK34" s="420"/>
      <c r="BL34" s="420"/>
      <c r="BM34" s="420"/>
      <c r="BN34" s="420"/>
      <c r="BO34" s="420"/>
      <c r="BP34" s="420"/>
      <c r="BQ34" s="420"/>
      <c r="BR34" s="420"/>
      <c r="BS34" s="420"/>
      <c r="BT34" s="420"/>
      <c r="BU34" s="420"/>
      <c r="BV34" s="420"/>
    </row>
    <row r="35" spans="1:74" s="5" customFormat="1" ht="27.75" customHeight="1" collapsed="1">
      <c r="A35" s="429" t="s">
        <v>200</v>
      </c>
      <c r="B35" s="429"/>
      <c r="C35" s="429"/>
      <c r="D35" s="429"/>
      <c r="E35" s="429"/>
      <c r="F35" s="429"/>
      <c r="G35" s="429"/>
      <c r="H35" s="426" t="s">
        <v>605</v>
      </c>
      <c r="I35" s="426"/>
      <c r="J35" s="426"/>
      <c r="K35" s="426"/>
      <c r="L35" s="426"/>
      <c r="M35" s="426"/>
      <c r="N35" s="426"/>
      <c r="O35" s="426"/>
      <c r="P35" s="426"/>
      <c r="Q35" s="426"/>
      <c r="R35" s="426"/>
      <c r="S35" s="426"/>
      <c r="T35" s="426"/>
      <c r="U35" s="426"/>
      <c r="V35" s="426"/>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0"/>
      <c r="AY35" s="420"/>
      <c r="AZ35" s="420"/>
      <c r="BA35" s="420"/>
      <c r="BB35" s="420"/>
      <c r="BC35" s="420"/>
      <c r="BD35" s="420"/>
      <c r="BE35" s="420"/>
      <c r="BF35" s="420"/>
      <c r="BG35" s="420"/>
      <c r="BH35" s="420"/>
      <c r="BI35" s="420"/>
      <c r="BJ35" s="420"/>
      <c r="BK35" s="420"/>
      <c r="BL35" s="420"/>
      <c r="BM35" s="420"/>
      <c r="BN35" s="420"/>
      <c r="BO35" s="420"/>
      <c r="BP35" s="420"/>
      <c r="BQ35" s="420"/>
      <c r="BR35" s="420"/>
      <c r="BS35" s="420"/>
      <c r="BT35" s="420"/>
      <c r="BU35" s="420"/>
      <c r="BV35" s="420"/>
    </row>
    <row r="36" spans="1:74" s="5" customFormat="1" ht="225" hidden="1" customHeight="1" outlineLevel="1">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2"/>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0"/>
      <c r="AZ36" s="420"/>
      <c r="BA36" s="420"/>
      <c r="BB36" s="420"/>
      <c r="BC36" s="420"/>
      <c r="BD36" s="420"/>
      <c r="BE36" s="420"/>
      <c r="BF36" s="420"/>
      <c r="BG36" s="420"/>
      <c r="BH36" s="420"/>
      <c r="BI36" s="420"/>
      <c r="BJ36" s="420"/>
      <c r="BK36" s="420"/>
      <c r="BL36" s="420"/>
      <c r="BM36" s="420"/>
      <c r="BN36" s="420"/>
      <c r="BO36" s="420"/>
      <c r="BP36" s="420"/>
      <c r="BQ36" s="420"/>
      <c r="BR36" s="420"/>
      <c r="BS36" s="420"/>
      <c r="BT36" s="420"/>
      <c r="BU36" s="420"/>
      <c r="BV36" s="420"/>
    </row>
    <row r="37" spans="1:74" s="5" customFormat="1" ht="183" hidden="1" customHeight="1" outlineLevel="1">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c r="W37" s="420"/>
      <c r="X37" s="420"/>
      <c r="Y37" s="420"/>
      <c r="Z37" s="420"/>
      <c r="AA37" s="420"/>
      <c r="AB37" s="420"/>
      <c r="AC37" s="420"/>
      <c r="AD37" s="420"/>
      <c r="AE37" s="420"/>
      <c r="AF37" s="420"/>
      <c r="AG37" s="420"/>
      <c r="AH37" s="420"/>
      <c r="AI37" s="420"/>
      <c r="AJ37" s="420"/>
      <c r="AK37" s="420"/>
      <c r="AL37" s="420"/>
      <c r="AM37" s="420"/>
      <c r="AN37" s="420"/>
      <c r="AO37" s="420"/>
      <c r="AP37" s="420"/>
      <c r="AQ37" s="420"/>
      <c r="AR37" s="420"/>
      <c r="AS37" s="420"/>
      <c r="AT37" s="420"/>
      <c r="AU37" s="420"/>
      <c r="AV37" s="420"/>
      <c r="AW37" s="420"/>
      <c r="AX37" s="420"/>
      <c r="AY37" s="420"/>
      <c r="AZ37" s="420"/>
      <c r="BA37" s="420"/>
      <c r="BB37" s="420"/>
      <c r="BC37" s="420"/>
      <c r="BD37" s="420"/>
      <c r="BE37" s="420"/>
      <c r="BF37" s="420"/>
      <c r="BG37" s="420"/>
      <c r="BH37" s="420"/>
      <c r="BI37" s="420"/>
      <c r="BJ37" s="420"/>
      <c r="BK37" s="420"/>
      <c r="BL37" s="420"/>
      <c r="BM37" s="420"/>
      <c r="BN37" s="420"/>
      <c r="BO37" s="420"/>
      <c r="BP37" s="420"/>
      <c r="BQ37" s="420"/>
      <c r="BR37" s="420"/>
      <c r="BS37" s="420"/>
      <c r="BT37" s="420"/>
      <c r="BU37" s="420"/>
      <c r="BV37" s="420"/>
    </row>
    <row r="38" spans="1:74" s="5" customFormat="1" ht="183.75" hidden="1" customHeight="1" outlineLevel="1">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420"/>
      <c r="BB38" s="420"/>
      <c r="BC38" s="420"/>
      <c r="BD38" s="420"/>
      <c r="BE38" s="420"/>
      <c r="BF38" s="420"/>
      <c r="BG38" s="420"/>
      <c r="BH38" s="420"/>
      <c r="BI38" s="420"/>
      <c r="BJ38" s="420"/>
      <c r="BK38" s="420"/>
      <c r="BL38" s="420"/>
      <c r="BM38" s="420"/>
      <c r="BN38" s="420"/>
      <c r="BO38" s="420"/>
      <c r="BP38" s="420"/>
      <c r="BQ38" s="420"/>
      <c r="BR38" s="420"/>
      <c r="BS38" s="420"/>
      <c r="BT38" s="420"/>
      <c r="BU38" s="420"/>
      <c r="BV38" s="420"/>
    </row>
    <row r="39" spans="1:74" s="5" customFormat="1" ht="162" hidden="1" customHeight="1" outlineLevel="1">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0"/>
      <c r="AZ39" s="420"/>
      <c r="BA39" s="420"/>
      <c r="BB39" s="420"/>
      <c r="BC39" s="420"/>
      <c r="BD39" s="420"/>
      <c r="BE39" s="420"/>
      <c r="BF39" s="420"/>
      <c r="BG39" s="420"/>
      <c r="BH39" s="420"/>
      <c r="BI39" s="420"/>
      <c r="BJ39" s="420"/>
      <c r="BK39" s="420"/>
      <c r="BL39" s="420"/>
      <c r="BM39" s="420"/>
      <c r="BN39" s="420"/>
      <c r="BO39" s="420"/>
      <c r="BP39" s="420"/>
      <c r="BQ39" s="420"/>
      <c r="BR39" s="420"/>
      <c r="BS39" s="420"/>
      <c r="BT39" s="420"/>
      <c r="BU39" s="420"/>
      <c r="BV39" s="420"/>
    </row>
    <row r="40" spans="1:74" s="5" customFormat="1" ht="27.75" customHeight="1" collapsed="1">
      <c r="A40" s="424" t="s">
        <v>629</v>
      </c>
      <c r="B40" s="424"/>
      <c r="C40" s="424"/>
      <c r="D40" s="424"/>
      <c r="E40" s="425"/>
      <c r="F40" s="424"/>
      <c r="G40" s="424"/>
      <c r="H40" s="426" t="s">
        <v>606</v>
      </c>
      <c r="I40" s="426"/>
      <c r="J40" s="426"/>
      <c r="K40" s="426"/>
      <c r="L40" s="426"/>
      <c r="M40" s="426"/>
      <c r="N40" s="426"/>
      <c r="O40" s="426"/>
      <c r="P40" s="426"/>
      <c r="Q40" s="426"/>
      <c r="R40" s="426"/>
      <c r="S40" s="426"/>
      <c r="T40" s="426"/>
      <c r="U40" s="426"/>
      <c r="V40" s="426"/>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420"/>
      <c r="AY40" s="420"/>
      <c r="AZ40" s="420"/>
      <c r="BA40" s="420"/>
      <c r="BB40" s="420"/>
      <c r="BC40" s="420"/>
      <c r="BD40" s="420"/>
      <c r="BE40" s="420"/>
      <c r="BF40" s="420"/>
      <c r="BG40" s="420"/>
      <c r="BH40" s="420"/>
      <c r="BI40" s="420"/>
      <c r="BJ40" s="420"/>
      <c r="BK40" s="420"/>
      <c r="BL40" s="420"/>
      <c r="BM40" s="420"/>
      <c r="BN40" s="420"/>
      <c r="BO40" s="420"/>
      <c r="BP40" s="420"/>
      <c r="BQ40" s="420"/>
      <c r="BR40" s="420"/>
      <c r="BS40" s="420"/>
      <c r="BT40" s="420"/>
      <c r="BU40" s="420"/>
      <c r="BV40" s="420"/>
    </row>
    <row r="41" spans="1:74" s="5" customFormat="1" ht="409.5" hidden="1" customHeight="1" outlineLevel="1">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row>
    <row r="42" spans="1:74" s="5" customFormat="1" ht="409.5" hidden="1" customHeight="1" outlineLevel="1">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0"/>
      <c r="AY42" s="420"/>
      <c r="AZ42" s="420"/>
      <c r="BA42" s="420"/>
      <c r="BB42" s="420"/>
      <c r="BC42" s="420"/>
      <c r="BD42" s="420"/>
      <c r="BE42" s="420"/>
      <c r="BF42" s="420"/>
      <c r="BG42" s="420"/>
      <c r="BH42" s="420"/>
      <c r="BI42" s="420"/>
      <c r="BJ42" s="420"/>
      <c r="BK42" s="420"/>
      <c r="BL42" s="420"/>
      <c r="BM42" s="420"/>
      <c r="BN42" s="420"/>
      <c r="BO42" s="420"/>
      <c r="BP42" s="420"/>
      <c r="BQ42" s="420"/>
      <c r="BR42" s="420"/>
      <c r="BS42" s="420"/>
      <c r="BT42" s="420"/>
      <c r="BU42" s="420"/>
      <c r="BV42" s="420"/>
    </row>
    <row r="43" spans="1:74" s="5" customFormat="1" ht="409.5" hidden="1" customHeight="1" outlineLevel="1">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0"/>
      <c r="AY43" s="420"/>
      <c r="AZ43" s="420"/>
      <c r="BA43" s="420"/>
      <c r="BB43" s="420"/>
      <c r="BC43" s="420"/>
      <c r="BD43" s="420"/>
      <c r="BE43" s="420"/>
      <c r="BF43" s="420"/>
      <c r="BG43" s="420"/>
      <c r="BH43" s="420"/>
      <c r="BI43" s="420"/>
      <c r="BJ43" s="420"/>
      <c r="BK43" s="420"/>
      <c r="BL43" s="420"/>
      <c r="BM43" s="420"/>
      <c r="BN43" s="420"/>
      <c r="BO43" s="420"/>
      <c r="BP43" s="420"/>
      <c r="BQ43" s="420"/>
      <c r="BR43" s="420"/>
      <c r="BS43" s="420"/>
      <c r="BT43" s="420"/>
      <c r="BU43" s="420"/>
      <c r="BV43" s="42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20"/>
      <c r="X44" s="420"/>
      <c r="Y44" s="420"/>
      <c r="Z44" s="420"/>
      <c r="AA44" s="420"/>
      <c r="AB44" s="420"/>
      <c r="AC44" s="420"/>
      <c r="AD44" s="420"/>
      <c r="AE44" s="420"/>
      <c r="AF44" s="420"/>
      <c r="AG44" s="420"/>
      <c r="AH44" s="420"/>
      <c r="AI44" s="420"/>
      <c r="AJ44" s="420"/>
      <c r="AK44" s="420"/>
      <c r="AL44" s="420"/>
      <c r="AM44" s="420"/>
      <c r="AN44" s="420"/>
      <c r="AO44" s="420"/>
      <c r="AP44" s="420"/>
      <c r="AQ44" s="420"/>
      <c r="AR44" s="420"/>
      <c r="AS44" s="420"/>
      <c r="AT44" s="420"/>
      <c r="AU44" s="420"/>
      <c r="AV44" s="420"/>
      <c r="AW44" s="420"/>
      <c r="AX44" s="420"/>
      <c r="AY44" s="420"/>
      <c r="AZ44" s="420"/>
      <c r="BA44" s="420"/>
      <c r="BB44" s="420"/>
      <c r="BC44" s="420"/>
      <c r="BD44" s="420"/>
      <c r="BE44" s="420"/>
      <c r="BF44" s="420"/>
      <c r="BG44" s="420"/>
      <c r="BH44" s="420"/>
      <c r="BI44" s="420"/>
      <c r="BJ44" s="420"/>
      <c r="BK44" s="420"/>
      <c r="BL44" s="420"/>
      <c r="BM44" s="420"/>
      <c r="BN44" s="420"/>
      <c r="BO44" s="420"/>
      <c r="BP44" s="420"/>
      <c r="BQ44" s="420"/>
      <c r="BR44" s="420"/>
      <c r="BS44" s="420"/>
      <c r="BT44" s="420"/>
      <c r="BU44" s="420"/>
      <c r="BV44" s="420"/>
    </row>
    <row r="45" spans="1:74" s="5" customFormat="1" ht="27.75" customHeight="1" collapsed="1">
      <c r="A45" s="424" t="s">
        <v>638</v>
      </c>
      <c r="B45" s="424"/>
      <c r="C45" s="424"/>
      <c r="D45" s="424"/>
      <c r="E45" s="424"/>
      <c r="F45" s="424"/>
      <c r="G45" s="424"/>
      <c r="H45" s="426" t="s">
        <v>607</v>
      </c>
      <c r="I45" s="426"/>
      <c r="J45" s="426"/>
      <c r="K45" s="426"/>
      <c r="L45" s="426"/>
      <c r="M45" s="426"/>
      <c r="N45" s="426"/>
      <c r="O45" s="426"/>
      <c r="P45" s="426"/>
      <c r="Q45" s="426"/>
      <c r="R45" s="426"/>
      <c r="S45" s="426"/>
      <c r="T45" s="426"/>
      <c r="U45" s="426"/>
      <c r="V45" s="426"/>
      <c r="W45" s="420"/>
      <c r="X45" s="420"/>
      <c r="Y45" s="420"/>
      <c r="Z45" s="420"/>
      <c r="AA45" s="420"/>
      <c r="AB45" s="420"/>
      <c r="AC45" s="420"/>
      <c r="AD45" s="420"/>
      <c r="AE45" s="420"/>
      <c r="AF45" s="420"/>
      <c r="AG45" s="420"/>
      <c r="AH45" s="420"/>
      <c r="AI45" s="420"/>
      <c r="AJ45" s="420"/>
      <c r="AK45" s="420"/>
      <c r="AL45" s="420"/>
      <c r="AM45" s="420"/>
      <c r="AN45" s="420"/>
      <c r="AO45" s="420"/>
      <c r="AP45" s="420"/>
      <c r="AQ45" s="420"/>
      <c r="AR45" s="420"/>
      <c r="AS45" s="420"/>
      <c r="AT45" s="420"/>
      <c r="AU45" s="420"/>
      <c r="AV45" s="420"/>
      <c r="AW45" s="420"/>
      <c r="AX45" s="420"/>
      <c r="AY45" s="420"/>
      <c r="AZ45" s="420"/>
      <c r="BA45" s="420"/>
      <c r="BB45" s="420"/>
      <c r="BC45" s="420"/>
      <c r="BD45" s="420"/>
      <c r="BE45" s="420"/>
      <c r="BF45" s="420"/>
      <c r="BG45" s="420"/>
      <c r="BH45" s="420"/>
      <c r="BI45" s="420"/>
      <c r="BJ45" s="420"/>
      <c r="BK45" s="420"/>
      <c r="BL45" s="420"/>
      <c r="BM45" s="420"/>
      <c r="BN45" s="420"/>
      <c r="BO45" s="420"/>
      <c r="BP45" s="420"/>
      <c r="BQ45" s="420"/>
      <c r="BR45" s="420"/>
      <c r="BS45" s="420"/>
      <c r="BT45" s="420"/>
      <c r="BU45" s="420"/>
      <c r="BV45" s="420"/>
    </row>
    <row r="46" spans="1:74" s="5" customFormat="1" ht="344.25" hidden="1" customHeight="1" outlineLevel="1">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t="s">
        <v>982</v>
      </c>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0"/>
      <c r="AY46" s="420"/>
      <c r="AZ46" s="420"/>
      <c r="BA46" s="420"/>
      <c r="BB46" s="420"/>
      <c r="BC46" s="420"/>
      <c r="BD46" s="420"/>
      <c r="BE46" s="420"/>
      <c r="BF46" s="420"/>
      <c r="BG46" s="420"/>
      <c r="BH46" s="420"/>
      <c r="BI46" s="420"/>
      <c r="BJ46" s="420"/>
      <c r="BK46" s="420"/>
      <c r="BL46" s="420"/>
      <c r="BM46" s="420"/>
      <c r="BN46" s="420"/>
      <c r="BO46" s="420"/>
      <c r="BP46" s="420"/>
      <c r="BQ46" s="420"/>
      <c r="BR46" s="420"/>
      <c r="BS46" s="420"/>
      <c r="BT46" s="420"/>
      <c r="BU46" s="420"/>
      <c r="BV46" s="420"/>
    </row>
    <row r="47" spans="1:74" s="5" customFormat="1" ht="409.5" hidden="1" customHeight="1" outlineLevel="1">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t="s">
        <v>983</v>
      </c>
      <c r="W47" s="420"/>
      <c r="X47" s="420"/>
      <c r="Y47" s="420"/>
      <c r="Z47" s="420"/>
      <c r="AA47" s="420"/>
      <c r="AB47" s="420"/>
      <c r="AC47" s="420"/>
      <c r="AD47" s="420"/>
      <c r="AE47" s="420"/>
      <c r="AF47" s="420"/>
      <c r="AG47" s="420"/>
      <c r="AH47" s="420"/>
      <c r="AI47" s="420"/>
      <c r="AJ47" s="420"/>
      <c r="AK47" s="420"/>
      <c r="AL47" s="420"/>
      <c r="AM47" s="420"/>
      <c r="AN47" s="420"/>
      <c r="AO47" s="420"/>
      <c r="AP47" s="420"/>
      <c r="AQ47" s="420"/>
      <c r="AR47" s="420"/>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0"/>
    </row>
    <row r="48" spans="1:74" s="5" customFormat="1" ht="358.5" hidden="1" customHeight="1" outlineLevel="1">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t="s">
        <v>984</v>
      </c>
      <c r="W48" s="420"/>
      <c r="X48" s="420"/>
      <c r="Y48" s="420"/>
      <c r="Z48" s="420"/>
      <c r="AA48" s="420"/>
      <c r="AB48" s="420"/>
      <c r="AC48" s="420"/>
      <c r="AD48" s="420"/>
      <c r="AE48" s="420"/>
      <c r="AF48" s="420"/>
      <c r="AG48" s="420"/>
      <c r="AH48" s="420"/>
      <c r="AI48" s="420"/>
      <c r="AJ48" s="420"/>
      <c r="AK48" s="420"/>
      <c r="AL48" s="420"/>
      <c r="AM48" s="420"/>
      <c r="AN48" s="420"/>
      <c r="AO48" s="420"/>
      <c r="AP48" s="420"/>
      <c r="AQ48" s="420"/>
      <c r="AR48" s="420"/>
      <c r="AS48" s="420"/>
      <c r="AT48" s="420"/>
      <c r="AU48" s="420"/>
      <c r="AV48" s="420"/>
      <c r="AW48" s="420"/>
      <c r="AX48" s="420"/>
      <c r="AY48" s="420"/>
      <c r="AZ48" s="420"/>
      <c r="BA48" s="420"/>
      <c r="BB48" s="420"/>
      <c r="BC48" s="420"/>
      <c r="BD48" s="420"/>
      <c r="BE48" s="420"/>
      <c r="BF48" s="420"/>
      <c r="BG48" s="420"/>
      <c r="BH48" s="420"/>
      <c r="BI48" s="420"/>
      <c r="BJ48" s="420"/>
      <c r="BK48" s="420"/>
      <c r="BL48" s="420"/>
      <c r="BM48" s="420"/>
      <c r="BN48" s="420"/>
      <c r="BO48" s="420"/>
      <c r="BP48" s="420"/>
      <c r="BQ48" s="420"/>
      <c r="BR48" s="420"/>
      <c r="BS48" s="420"/>
      <c r="BT48" s="420"/>
      <c r="BU48" s="420"/>
      <c r="BV48" s="420"/>
    </row>
    <row r="49" spans="1:74" s="5" customFormat="1" ht="313.5" hidden="1" customHeight="1" outlineLevel="1">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0"/>
      <c r="AY49" s="420"/>
      <c r="AZ49" s="420"/>
      <c r="BA49" s="420"/>
      <c r="BB49" s="420"/>
      <c r="BC49" s="420"/>
      <c r="BD49" s="420"/>
      <c r="BE49" s="420"/>
      <c r="BF49" s="420"/>
      <c r="BG49" s="420"/>
      <c r="BH49" s="420"/>
      <c r="BI49" s="420"/>
      <c r="BJ49" s="420"/>
      <c r="BK49" s="420"/>
      <c r="BL49" s="420"/>
      <c r="BM49" s="420"/>
      <c r="BN49" s="420"/>
      <c r="BO49" s="420"/>
      <c r="BP49" s="420"/>
      <c r="BQ49" s="420"/>
      <c r="BR49" s="420"/>
      <c r="BS49" s="420"/>
      <c r="BT49" s="420"/>
      <c r="BU49" s="420"/>
      <c r="BV49" s="420"/>
    </row>
    <row r="50" spans="1:74" s="5" customFormat="1" ht="384.75" hidden="1" customHeight="1" outlineLevel="1">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0"/>
      <c r="AY50" s="420"/>
      <c r="AZ50" s="420"/>
      <c r="BA50" s="420"/>
      <c r="BB50" s="420"/>
      <c r="BC50" s="420"/>
      <c r="BD50" s="420"/>
      <c r="BE50" s="420"/>
      <c r="BF50" s="420"/>
      <c r="BG50" s="420"/>
      <c r="BH50" s="420"/>
      <c r="BI50" s="420"/>
      <c r="BJ50" s="420"/>
      <c r="BK50" s="420"/>
      <c r="BL50" s="420"/>
      <c r="BM50" s="420"/>
      <c r="BN50" s="420"/>
      <c r="BO50" s="420"/>
      <c r="BP50" s="420"/>
      <c r="BQ50" s="420"/>
      <c r="BR50" s="420"/>
      <c r="BS50" s="420"/>
      <c r="BT50" s="420"/>
      <c r="BU50" s="420"/>
      <c r="BV50" s="42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0"/>
      <c r="X51" s="420"/>
      <c r="Y51" s="420"/>
      <c r="Z51" s="420"/>
      <c r="AA51" s="420"/>
      <c r="AB51" s="420"/>
      <c r="AC51" s="420"/>
      <c r="AD51" s="420"/>
      <c r="AE51" s="420"/>
      <c r="AF51" s="420"/>
      <c r="AG51" s="420"/>
      <c r="AH51" s="420"/>
      <c r="AI51" s="420"/>
      <c r="AJ51" s="420"/>
      <c r="AK51" s="420"/>
      <c r="AL51" s="420"/>
      <c r="AM51" s="420"/>
      <c r="AN51" s="420"/>
      <c r="AO51" s="420"/>
      <c r="AP51" s="420"/>
      <c r="AQ51" s="420"/>
      <c r="AR51" s="420"/>
      <c r="AS51" s="420"/>
      <c r="AT51" s="420"/>
      <c r="AU51" s="420"/>
      <c r="AV51" s="420"/>
      <c r="AW51" s="420"/>
      <c r="AX51" s="420"/>
      <c r="AY51" s="420"/>
      <c r="AZ51" s="420"/>
      <c r="BA51" s="420"/>
      <c r="BB51" s="420"/>
      <c r="BC51" s="420"/>
      <c r="BD51" s="420"/>
      <c r="BE51" s="420"/>
      <c r="BF51" s="420"/>
      <c r="BG51" s="420"/>
      <c r="BH51" s="420"/>
      <c r="BI51" s="420"/>
      <c r="BJ51" s="420"/>
      <c r="BK51" s="420"/>
      <c r="BL51" s="420"/>
      <c r="BM51" s="420"/>
      <c r="BN51" s="420"/>
      <c r="BO51" s="420"/>
      <c r="BP51" s="420"/>
      <c r="BQ51" s="420"/>
      <c r="BR51" s="420"/>
      <c r="BS51" s="420"/>
      <c r="BT51" s="420"/>
      <c r="BU51" s="420"/>
      <c r="BV51" s="42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0"/>
      <c r="X52" s="420"/>
      <c r="Y52" s="420"/>
      <c r="Z52" s="420"/>
      <c r="AA52" s="420"/>
      <c r="AB52" s="420"/>
      <c r="AC52" s="420"/>
      <c r="AD52" s="420"/>
      <c r="AE52" s="420"/>
      <c r="AF52" s="420"/>
      <c r="AG52" s="420"/>
      <c r="AH52" s="420"/>
      <c r="AI52" s="420"/>
      <c r="AJ52" s="420"/>
      <c r="AK52" s="420"/>
      <c r="AL52" s="420"/>
      <c r="AM52" s="420"/>
      <c r="AN52" s="420"/>
      <c r="AO52" s="420"/>
      <c r="AP52" s="420"/>
      <c r="AQ52" s="420"/>
      <c r="AR52" s="420"/>
      <c r="AS52" s="420"/>
      <c r="AT52" s="420"/>
      <c r="AU52" s="420"/>
      <c r="AV52" s="420"/>
      <c r="AW52" s="420"/>
      <c r="AX52" s="420"/>
      <c r="AY52" s="420"/>
      <c r="AZ52" s="420"/>
      <c r="BA52" s="420"/>
      <c r="BB52" s="420"/>
      <c r="BC52" s="420"/>
      <c r="BD52" s="420"/>
      <c r="BE52" s="420"/>
      <c r="BF52" s="420"/>
      <c r="BG52" s="420"/>
      <c r="BH52" s="420"/>
      <c r="BI52" s="420"/>
      <c r="BJ52" s="420"/>
      <c r="BK52" s="420"/>
      <c r="BL52" s="420"/>
      <c r="BM52" s="420"/>
      <c r="BN52" s="420"/>
      <c r="BO52" s="420"/>
      <c r="BP52" s="420"/>
      <c r="BQ52" s="420"/>
      <c r="BR52" s="420"/>
      <c r="BS52" s="420"/>
      <c r="BT52" s="420"/>
      <c r="BU52" s="420"/>
      <c r="BV52" s="420"/>
    </row>
    <row r="53" spans="1:74" s="5" customFormat="1" ht="27.75" customHeight="1" collapsed="1">
      <c r="A53" s="424" t="s">
        <v>630</v>
      </c>
      <c r="B53" s="424"/>
      <c r="C53" s="424"/>
      <c r="D53" s="424"/>
      <c r="E53" s="424"/>
      <c r="F53" s="424"/>
      <c r="G53" s="424"/>
      <c r="H53" s="426" t="s">
        <v>608</v>
      </c>
      <c r="I53" s="426"/>
      <c r="J53" s="426"/>
      <c r="K53" s="426"/>
      <c r="L53" s="426"/>
      <c r="M53" s="426"/>
      <c r="N53" s="426"/>
      <c r="O53" s="426"/>
      <c r="P53" s="426"/>
      <c r="Q53" s="426"/>
      <c r="R53" s="426"/>
      <c r="S53" s="426"/>
      <c r="T53" s="426"/>
      <c r="U53" s="426"/>
      <c r="V53" s="426"/>
      <c r="W53" s="420"/>
      <c r="X53" s="420"/>
      <c r="Y53" s="420"/>
      <c r="Z53" s="420"/>
      <c r="AA53" s="420"/>
      <c r="AB53" s="420"/>
      <c r="AC53" s="420"/>
      <c r="AD53" s="420"/>
      <c r="AE53" s="420"/>
      <c r="AF53" s="420"/>
      <c r="AG53" s="420"/>
      <c r="AH53" s="420"/>
      <c r="AI53" s="420"/>
      <c r="AJ53" s="420"/>
      <c r="AK53" s="420"/>
      <c r="AL53" s="420"/>
      <c r="AM53" s="420"/>
      <c r="AN53" s="420"/>
      <c r="AO53" s="420"/>
      <c r="AP53" s="420"/>
      <c r="AQ53" s="420"/>
      <c r="AR53" s="420"/>
      <c r="AS53" s="420"/>
      <c r="AT53" s="420"/>
      <c r="AU53" s="420"/>
      <c r="AV53" s="420"/>
      <c r="AW53" s="420"/>
      <c r="AX53" s="420"/>
      <c r="AY53" s="420"/>
      <c r="AZ53" s="420"/>
      <c r="BA53" s="420"/>
      <c r="BB53" s="420"/>
      <c r="BC53" s="420"/>
      <c r="BD53" s="420"/>
      <c r="BE53" s="420"/>
      <c r="BF53" s="420"/>
      <c r="BG53" s="420"/>
      <c r="BH53" s="420"/>
      <c r="BI53" s="420"/>
      <c r="BJ53" s="420"/>
      <c r="BK53" s="420"/>
      <c r="BL53" s="420"/>
      <c r="BM53" s="420"/>
      <c r="BN53" s="420"/>
      <c r="BO53" s="420"/>
      <c r="BP53" s="420"/>
      <c r="BQ53" s="420"/>
      <c r="BR53" s="420"/>
      <c r="BS53" s="420"/>
      <c r="BT53" s="420"/>
      <c r="BU53" s="420"/>
      <c r="BV53" s="420"/>
    </row>
    <row r="54" spans="1:74" s="5" customFormat="1" ht="255.75" hidden="1" customHeight="1" outlineLevel="1">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t="s">
        <v>985</v>
      </c>
      <c r="W54" s="420"/>
      <c r="X54" s="420"/>
      <c r="Y54" s="420"/>
      <c r="Z54" s="420"/>
      <c r="AA54" s="420"/>
      <c r="AB54" s="420"/>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420"/>
      <c r="AY54" s="420"/>
      <c r="AZ54" s="420"/>
      <c r="BA54" s="420"/>
      <c r="BB54" s="420"/>
      <c r="BC54" s="420"/>
      <c r="BD54" s="420"/>
      <c r="BE54" s="420"/>
      <c r="BF54" s="420"/>
      <c r="BG54" s="420"/>
      <c r="BH54" s="420"/>
      <c r="BI54" s="420"/>
      <c r="BJ54" s="420"/>
      <c r="BK54" s="420"/>
      <c r="BL54" s="420"/>
      <c r="BM54" s="420"/>
      <c r="BN54" s="420"/>
      <c r="BO54" s="420"/>
      <c r="BP54" s="420"/>
      <c r="BQ54" s="420"/>
      <c r="BR54" s="420"/>
      <c r="BS54" s="420"/>
      <c r="BT54" s="420"/>
      <c r="BU54" s="420"/>
      <c r="BV54" s="420"/>
    </row>
    <row r="55" spans="1:74" s="5" customFormat="1" ht="256.5" hidden="1" customHeight="1" outlineLevel="1">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t="s">
        <v>986</v>
      </c>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420"/>
      <c r="AZ55" s="420"/>
      <c r="BA55" s="420"/>
      <c r="BB55" s="420"/>
      <c r="BC55" s="420"/>
      <c r="BD55" s="420"/>
      <c r="BE55" s="420"/>
      <c r="BF55" s="420"/>
      <c r="BG55" s="420"/>
      <c r="BH55" s="420"/>
      <c r="BI55" s="420"/>
      <c r="BJ55" s="420"/>
      <c r="BK55" s="420"/>
      <c r="BL55" s="420"/>
      <c r="BM55" s="420"/>
      <c r="BN55" s="420"/>
      <c r="BO55" s="420"/>
      <c r="BP55" s="420"/>
      <c r="BQ55" s="420"/>
      <c r="BR55" s="420"/>
      <c r="BS55" s="420"/>
      <c r="BT55" s="420"/>
      <c r="BU55" s="420"/>
      <c r="BV55" s="420"/>
    </row>
    <row r="56" spans="1:74" s="5" customFormat="1" ht="171" hidden="1" customHeight="1" outlineLevel="1">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t="s">
        <v>987</v>
      </c>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0"/>
      <c r="AY56" s="420"/>
      <c r="AZ56" s="420"/>
      <c r="BA56" s="420"/>
      <c r="BB56" s="420"/>
      <c r="BC56" s="420"/>
      <c r="BD56" s="420"/>
      <c r="BE56" s="420"/>
      <c r="BF56" s="420"/>
      <c r="BG56" s="420"/>
      <c r="BH56" s="420"/>
      <c r="BI56" s="420"/>
      <c r="BJ56" s="420"/>
      <c r="BK56" s="420"/>
      <c r="BL56" s="420"/>
      <c r="BM56" s="420"/>
      <c r="BN56" s="420"/>
      <c r="BO56" s="420"/>
      <c r="BP56" s="420"/>
      <c r="BQ56" s="420"/>
      <c r="BR56" s="420"/>
      <c r="BS56" s="420"/>
      <c r="BT56" s="420"/>
      <c r="BU56" s="420"/>
      <c r="BV56" s="420"/>
    </row>
    <row r="57" spans="1:74" s="5" customFormat="1" ht="327" hidden="1" customHeight="1" outlineLevel="1">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20"/>
      <c r="X57" s="420"/>
      <c r="Y57" s="420"/>
      <c r="Z57" s="420"/>
      <c r="AA57" s="420"/>
      <c r="AB57" s="420"/>
      <c r="AC57" s="420"/>
      <c r="AD57" s="420"/>
      <c r="AE57" s="420"/>
      <c r="AF57" s="420"/>
      <c r="AG57" s="420"/>
      <c r="AH57" s="420"/>
      <c r="AI57" s="420"/>
      <c r="AJ57" s="420"/>
      <c r="AK57" s="420"/>
      <c r="AL57" s="420"/>
      <c r="AM57" s="420"/>
      <c r="AN57" s="420"/>
      <c r="AO57" s="420"/>
      <c r="AP57" s="420"/>
      <c r="AQ57" s="420"/>
      <c r="AR57" s="420"/>
      <c r="AS57" s="420"/>
      <c r="AT57" s="420"/>
      <c r="AU57" s="420"/>
      <c r="AV57" s="420"/>
      <c r="AW57" s="420"/>
      <c r="AX57" s="420"/>
      <c r="AY57" s="420"/>
      <c r="AZ57" s="420"/>
      <c r="BA57" s="420"/>
      <c r="BB57" s="420"/>
      <c r="BC57" s="420"/>
      <c r="BD57" s="420"/>
      <c r="BE57" s="420"/>
      <c r="BF57" s="420"/>
      <c r="BG57" s="420"/>
      <c r="BH57" s="420"/>
      <c r="BI57" s="420"/>
      <c r="BJ57" s="420"/>
      <c r="BK57" s="420"/>
      <c r="BL57" s="420"/>
      <c r="BM57" s="420"/>
      <c r="BN57" s="420"/>
      <c r="BO57" s="420"/>
      <c r="BP57" s="420"/>
      <c r="BQ57" s="420"/>
      <c r="BR57" s="420"/>
      <c r="BS57" s="420"/>
      <c r="BT57" s="420"/>
      <c r="BU57" s="420"/>
      <c r="BV57" s="420"/>
    </row>
    <row r="58" spans="1:74" s="5" customFormat="1" ht="327" hidden="1" customHeight="1" outlineLevel="1">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20"/>
      <c r="X58" s="420"/>
      <c r="Y58" s="420"/>
      <c r="Z58" s="420"/>
      <c r="AA58" s="420"/>
      <c r="AB58" s="420"/>
      <c r="AC58" s="420"/>
      <c r="AD58" s="420"/>
      <c r="AE58" s="420"/>
      <c r="AF58" s="420"/>
      <c r="AG58" s="420"/>
      <c r="AH58" s="420"/>
      <c r="AI58" s="420"/>
      <c r="AJ58" s="420"/>
      <c r="AK58" s="420"/>
      <c r="AL58" s="420"/>
      <c r="AM58" s="420"/>
      <c r="AN58" s="420"/>
      <c r="AO58" s="420"/>
      <c r="AP58" s="420"/>
      <c r="AQ58" s="420"/>
      <c r="AR58" s="420"/>
      <c r="AS58" s="420"/>
      <c r="AT58" s="420"/>
      <c r="AU58" s="420"/>
      <c r="AV58" s="420"/>
      <c r="AW58" s="420"/>
      <c r="AX58" s="420"/>
      <c r="AY58" s="420"/>
      <c r="AZ58" s="420"/>
      <c r="BA58" s="420"/>
      <c r="BB58" s="420"/>
      <c r="BC58" s="420"/>
      <c r="BD58" s="420"/>
      <c r="BE58" s="420"/>
      <c r="BF58" s="420"/>
      <c r="BG58" s="420"/>
      <c r="BH58" s="420"/>
      <c r="BI58" s="420"/>
      <c r="BJ58" s="420"/>
      <c r="BK58" s="420"/>
      <c r="BL58" s="420"/>
      <c r="BM58" s="420"/>
      <c r="BN58" s="420"/>
      <c r="BO58" s="420"/>
      <c r="BP58" s="420"/>
      <c r="BQ58" s="420"/>
      <c r="BR58" s="420"/>
      <c r="BS58" s="420"/>
      <c r="BT58" s="420"/>
      <c r="BU58" s="420"/>
      <c r="BV58" s="420"/>
    </row>
    <row r="59" spans="1:74" s="5" customFormat="1" ht="384.75" hidden="1" customHeight="1" outlineLevel="1">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20"/>
      <c r="X59" s="420"/>
      <c r="Y59" s="420"/>
      <c r="Z59" s="420"/>
      <c r="AA59" s="420"/>
      <c r="AB59" s="420"/>
      <c r="AC59" s="420"/>
      <c r="AD59" s="420"/>
      <c r="AE59" s="420"/>
      <c r="AF59" s="420"/>
      <c r="AG59" s="420"/>
      <c r="AH59" s="420"/>
      <c r="AI59" s="420"/>
      <c r="AJ59" s="420"/>
      <c r="AK59" s="420"/>
      <c r="AL59" s="420"/>
      <c r="AM59" s="420"/>
      <c r="AN59" s="420"/>
      <c r="AO59" s="420"/>
      <c r="AP59" s="420"/>
      <c r="AQ59" s="420"/>
      <c r="AR59" s="420"/>
      <c r="AS59" s="420"/>
      <c r="AT59" s="420"/>
      <c r="AU59" s="420"/>
      <c r="AV59" s="420"/>
      <c r="AW59" s="420"/>
      <c r="AX59" s="420"/>
      <c r="AY59" s="420"/>
      <c r="AZ59" s="420"/>
      <c r="BA59" s="420"/>
      <c r="BB59" s="420"/>
      <c r="BC59" s="420"/>
      <c r="BD59" s="420"/>
      <c r="BE59" s="420"/>
      <c r="BF59" s="420"/>
      <c r="BG59" s="420"/>
      <c r="BH59" s="420"/>
      <c r="BI59" s="420"/>
      <c r="BJ59" s="420"/>
      <c r="BK59" s="420"/>
      <c r="BL59" s="420"/>
      <c r="BM59" s="420"/>
      <c r="BN59" s="420"/>
      <c r="BO59" s="420"/>
      <c r="BP59" s="420"/>
      <c r="BQ59" s="420"/>
      <c r="BR59" s="420"/>
      <c r="BS59" s="420"/>
      <c r="BT59" s="420"/>
      <c r="BU59" s="420"/>
      <c r="BV59" s="420"/>
    </row>
    <row r="60" spans="1:74" s="5" customFormat="1" ht="27.75" customHeight="1" collapsed="1">
      <c r="A60" s="424" t="s">
        <v>631</v>
      </c>
      <c r="B60" s="424"/>
      <c r="C60" s="424"/>
      <c r="D60" s="424"/>
      <c r="E60" s="424"/>
      <c r="F60" s="424"/>
      <c r="G60" s="424"/>
      <c r="H60" s="426" t="s">
        <v>609</v>
      </c>
      <c r="I60" s="426"/>
      <c r="J60" s="426"/>
      <c r="K60" s="426"/>
      <c r="L60" s="426"/>
      <c r="M60" s="426"/>
      <c r="N60" s="426"/>
      <c r="O60" s="426"/>
      <c r="P60" s="426"/>
      <c r="Q60" s="426"/>
      <c r="R60" s="426"/>
      <c r="S60" s="426"/>
      <c r="T60" s="426"/>
      <c r="U60" s="426"/>
      <c r="V60" s="426"/>
      <c r="W60" s="420"/>
      <c r="X60" s="420"/>
      <c r="Y60" s="420"/>
      <c r="Z60" s="420"/>
      <c r="AA60" s="420"/>
      <c r="AB60" s="420"/>
      <c r="AC60" s="420"/>
      <c r="AD60" s="420"/>
      <c r="AE60" s="420"/>
      <c r="AF60" s="420"/>
      <c r="AG60" s="420"/>
      <c r="AH60" s="420"/>
      <c r="AI60" s="420"/>
      <c r="AJ60" s="420"/>
      <c r="AK60" s="420"/>
      <c r="AL60" s="420"/>
      <c r="AM60" s="420"/>
      <c r="AN60" s="420"/>
      <c r="AO60" s="420"/>
      <c r="AP60" s="420"/>
      <c r="AQ60" s="420"/>
      <c r="AR60" s="420"/>
      <c r="AS60" s="420"/>
      <c r="AT60" s="420"/>
      <c r="AU60" s="420"/>
      <c r="AV60" s="420"/>
      <c r="AW60" s="420"/>
      <c r="AX60" s="420"/>
      <c r="AY60" s="420"/>
      <c r="AZ60" s="420"/>
      <c r="BA60" s="420"/>
      <c r="BB60" s="420"/>
      <c r="BC60" s="420"/>
      <c r="BD60" s="420"/>
      <c r="BE60" s="420"/>
      <c r="BF60" s="420"/>
      <c r="BG60" s="420"/>
      <c r="BH60" s="420"/>
      <c r="BI60" s="420"/>
      <c r="BJ60" s="420"/>
      <c r="BK60" s="420"/>
      <c r="BL60" s="420"/>
      <c r="BM60" s="420"/>
      <c r="BN60" s="420"/>
      <c r="BO60" s="420"/>
      <c r="BP60" s="420"/>
      <c r="BQ60" s="420"/>
      <c r="BR60" s="420"/>
      <c r="BS60" s="420"/>
      <c r="BT60" s="420"/>
      <c r="BU60" s="420"/>
      <c r="BV60" s="420"/>
    </row>
    <row r="61" spans="1:74" s="5" customFormat="1" ht="300.75" hidden="1" customHeight="1" outlineLevel="1">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t="s">
        <v>988</v>
      </c>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0"/>
      <c r="BC61" s="420"/>
      <c r="BD61" s="420"/>
      <c r="BE61" s="420"/>
      <c r="BF61" s="420"/>
      <c r="BG61" s="420"/>
      <c r="BH61" s="420"/>
      <c r="BI61" s="420"/>
      <c r="BJ61" s="420"/>
      <c r="BK61" s="420"/>
      <c r="BL61" s="420"/>
      <c r="BM61" s="420"/>
      <c r="BN61" s="420"/>
      <c r="BO61" s="420"/>
      <c r="BP61" s="420"/>
      <c r="BQ61" s="420"/>
      <c r="BR61" s="420"/>
      <c r="BS61" s="420"/>
      <c r="BT61" s="420"/>
      <c r="BU61" s="420"/>
      <c r="BV61" s="420"/>
    </row>
    <row r="62" spans="1:74" s="5" customFormat="1" ht="213.75" hidden="1" customHeight="1" outlineLevel="1">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c r="AS62" s="420"/>
      <c r="AT62" s="420"/>
      <c r="AU62" s="420"/>
      <c r="AV62" s="420"/>
      <c r="AW62" s="420"/>
      <c r="AX62" s="420"/>
      <c r="AY62" s="420"/>
      <c r="AZ62" s="420"/>
      <c r="BA62" s="420"/>
      <c r="BB62" s="420"/>
      <c r="BC62" s="420"/>
      <c r="BD62" s="420"/>
      <c r="BE62" s="420"/>
      <c r="BF62" s="420"/>
      <c r="BG62" s="420"/>
      <c r="BH62" s="420"/>
      <c r="BI62" s="420"/>
      <c r="BJ62" s="420"/>
      <c r="BK62" s="420"/>
      <c r="BL62" s="420"/>
      <c r="BM62" s="420"/>
      <c r="BN62" s="420"/>
      <c r="BO62" s="420"/>
      <c r="BP62" s="420"/>
      <c r="BQ62" s="420"/>
      <c r="BR62" s="420"/>
      <c r="BS62" s="420"/>
      <c r="BT62" s="420"/>
      <c r="BU62" s="420"/>
      <c r="BV62" s="420"/>
    </row>
    <row r="63" spans="1:74" s="5" customFormat="1" ht="132" hidden="1" customHeight="1" outlineLevel="1">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0"/>
      <c r="AY63" s="420"/>
      <c r="AZ63" s="420"/>
      <c r="BA63" s="420"/>
      <c r="BB63" s="420"/>
      <c r="BC63" s="420"/>
      <c r="BD63" s="420"/>
      <c r="BE63" s="420"/>
      <c r="BF63" s="420"/>
      <c r="BG63" s="420"/>
      <c r="BH63" s="420"/>
      <c r="BI63" s="420"/>
      <c r="BJ63" s="420"/>
      <c r="BK63" s="420"/>
      <c r="BL63" s="420"/>
      <c r="BM63" s="420"/>
      <c r="BN63" s="420"/>
      <c r="BO63" s="420"/>
      <c r="BP63" s="420"/>
      <c r="BQ63" s="420"/>
      <c r="BR63" s="420"/>
      <c r="BS63" s="420"/>
      <c r="BT63" s="420"/>
      <c r="BU63" s="420"/>
      <c r="BV63" s="42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0"/>
      <c r="X64" s="420"/>
      <c r="Y64" s="420"/>
      <c r="Z64" s="420"/>
      <c r="AA64" s="420"/>
      <c r="AB64" s="420"/>
      <c r="AC64" s="420"/>
      <c r="AD64" s="420"/>
      <c r="AE64" s="420"/>
      <c r="AF64" s="420"/>
      <c r="AG64" s="420"/>
      <c r="AH64" s="420"/>
      <c r="AI64" s="420"/>
      <c r="AJ64" s="420"/>
      <c r="AK64" s="420"/>
      <c r="AL64" s="420"/>
      <c r="AM64" s="420"/>
      <c r="AN64" s="420"/>
      <c r="AO64" s="420"/>
      <c r="AP64" s="420"/>
      <c r="AQ64" s="420"/>
      <c r="AR64" s="420"/>
      <c r="AS64" s="420"/>
      <c r="AT64" s="420"/>
      <c r="AU64" s="420"/>
      <c r="AV64" s="420"/>
      <c r="AW64" s="420"/>
      <c r="AX64" s="420"/>
      <c r="AY64" s="420"/>
      <c r="AZ64" s="420"/>
      <c r="BA64" s="420"/>
      <c r="BB64" s="420"/>
      <c r="BC64" s="420"/>
      <c r="BD64" s="420"/>
      <c r="BE64" s="420"/>
      <c r="BF64" s="420"/>
      <c r="BG64" s="420"/>
      <c r="BH64" s="420"/>
      <c r="BI64" s="420"/>
      <c r="BJ64" s="420"/>
      <c r="BK64" s="420"/>
      <c r="BL64" s="420"/>
      <c r="BM64" s="420"/>
      <c r="BN64" s="420"/>
      <c r="BO64" s="420"/>
      <c r="BP64" s="420"/>
      <c r="BQ64" s="420"/>
      <c r="BR64" s="420"/>
      <c r="BS64" s="420"/>
      <c r="BT64" s="420"/>
      <c r="BU64" s="420"/>
      <c r="BV64" s="42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0"/>
      <c r="BQ65" s="420"/>
      <c r="BR65" s="420"/>
      <c r="BS65" s="420"/>
      <c r="BT65" s="420"/>
      <c r="BU65" s="420"/>
      <c r="BV65" s="420"/>
    </row>
    <row r="66" spans="1:75" s="5" customFormat="1" ht="27.75" customHeight="1" collapsed="1">
      <c r="A66" s="424" t="s">
        <v>632</v>
      </c>
      <c r="B66" s="424"/>
      <c r="C66" s="424"/>
      <c r="D66" s="424"/>
      <c r="E66" s="424"/>
      <c r="F66" s="424"/>
      <c r="G66" s="424"/>
      <c r="H66" s="426" t="s">
        <v>610</v>
      </c>
      <c r="I66" s="426"/>
      <c r="J66" s="426"/>
      <c r="K66" s="426"/>
      <c r="L66" s="426"/>
      <c r="M66" s="426"/>
      <c r="N66" s="426"/>
      <c r="O66" s="426"/>
      <c r="P66" s="426"/>
      <c r="Q66" s="426"/>
      <c r="R66" s="426"/>
      <c r="S66" s="426"/>
      <c r="T66" s="426"/>
      <c r="U66" s="426"/>
      <c r="V66" s="426"/>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20"/>
      <c r="AT66" s="420"/>
      <c r="AU66" s="420"/>
      <c r="AV66" s="420"/>
      <c r="AW66" s="420"/>
      <c r="AX66" s="420"/>
      <c r="AY66" s="420"/>
      <c r="AZ66" s="420"/>
      <c r="BA66" s="420"/>
      <c r="BB66" s="420"/>
      <c r="BC66" s="420"/>
      <c r="BD66" s="420"/>
      <c r="BE66" s="420"/>
      <c r="BF66" s="420"/>
      <c r="BG66" s="420"/>
      <c r="BH66" s="420"/>
      <c r="BI66" s="420"/>
      <c r="BJ66" s="420"/>
      <c r="BK66" s="420"/>
      <c r="BL66" s="420"/>
      <c r="BM66" s="420"/>
      <c r="BN66" s="420"/>
      <c r="BO66" s="420"/>
      <c r="BP66" s="420"/>
      <c r="BQ66" s="420"/>
      <c r="BR66" s="420"/>
      <c r="BS66" s="420"/>
      <c r="BT66" s="420"/>
      <c r="BU66" s="420"/>
      <c r="BV66" s="420"/>
    </row>
    <row r="67" spans="1:75" s="5" customFormat="1" ht="204" hidden="1" customHeight="1" outlineLevel="2">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0"/>
      <c r="BQ67" s="420"/>
      <c r="BR67" s="420"/>
      <c r="BS67" s="420"/>
      <c r="BT67" s="420"/>
      <c r="BU67" s="420"/>
      <c r="BV67" s="420"/>
    </row>
    <row r="68" spans="1:75" s="5" customFormat="1" ht="408" hidden="1" customHeight="1" outlineLevel="2">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20"/>
      <c r="X68" s="420"/>
      <c r="Y68" s="420"/>
      <c r="Z68" s="420"/>
      <c r="AA68" s="420"/>
      <c r="AB68" s="420"/>
      <c r="AC68" s="420"/>
      <c r="AD68" s="420"/>
      <c r="AE68" s="420"/>
      <c r="AF68" s="420"/>
      <c r="AG68" s="420"/>
      <c r="AH68" s="420"/>
      <c r="AI68" s="420"/>
      <c r="AJ68" s="420"/>
      <c r="AK68" s="420"/>
      <c r="AL68" s="420"/>
      <c r="AM68" s="420"/>
      <c r="AN68" s="420"/>
      <c r="AO68" s="420"/>
      <c r="AP68" s="420"/>
      <c r="AQ68" s="420"/>
      <c r="AR68" s="420"/>
      <c r="AS68" s="420"/>
      <c r="AT68" s="420"/>
      <c r="AU68" s="420"/>
      <c r="AV68" s="420"/>
      <c r="AW68" s="420"/>
      <c r="AX68" s="420"/>
      <c r="AY68" s="420"/>
      <c r="AZ68" s="420"/>
      <c r="BA68" s="420"/>
      <c r="BB68" s="420"/>
      <c r="BC68" s="420"/>
      <c r="BD68" s="420"/>
      <c r="BE68" s="420"/>
      <c r="BF68" s="420"/>
      <c r="BG68" s="420"/>
      <c r="BH68" s="420"/>
      <c r="BI68" s="420"/>
      <c r="BJ68" s="420"/>
      <c r="BK68" s="420"/>
      <c r="BL68" s="420"/>
      <c r="BM68" s="420"/>
      <c r="BN68" s="420"/>
      <c r="BO68" s="420"/>
      <c r="BP68" s="420"/>
      <c r="BQ68" s="420"/>
      <c r="BR68" s="420"/>
      <c r="BS68" s="420"/>
      <c r="BT68" s="420"/>
      <c r="BU68" s="420"/>
      <c r="BV68" s="420"/>
    </row>
    <row r="69" spans="1:75" s="5" customFormat="1" ht="299.25" hidden="1" customHeight="1" outlineLevel="2">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420"/>
      <c r="BC70" s="420"/>
      <c r="BD70" s="420"/>
      <c r="BE70" s="420"/>
      <c r="BF70" s="420"/>
      <c r="BG70" s="420"/>
      <c r="BH70" s="420"/>
      <c r="BI70" s="420"/>
      <c r="BJ70" s="420"/>
      <c r="BK70" s="420"/>
      <c r="BL70" s="420"/>
      <c r="BM70" s="420"/>
      <c r="BN70" s="420"/>
      <c r="BO70" s="420"/>
      <c r="BP70" s="420"/>
      <c r="BQ70" s="420"/>
      <c r="BR70" s="420"/>
      <c r="BS70" s="420"/>
      <c r="BT70" s="420"/>
      <c r="BU70" s="420"/>
      <c r="BV70" s="420"/>
    </row>
    <row r="71" spans="1:75" s="5" customFormat="1" ht="29.25" customHeight="1" collapsed="1">
      <c r="A71" s="409" t="s">
        <v>332</v>
      </c>
      <c r="B71" s="409"/>
      <c r="C71" s="409"/>
      <c r="D71" s="409"/>
      <c r="E71" s="409"/>
      <c r="F71" s="409"/>
      <c r="G71" s="409"/>
      <c r="H71" s="411"/>
      <c r="I71" s="411"/>
      <c r="J71" s="411"/>
      <c r="K71" s="411"/>
      <c r="L71" s="411"/>
      <c r="M71" s="411"/>
      <c r="N71" s="411"/>
      <c r="O71" s="411"/>
      <c r="P71" s="411"/>
      <c r="Q71" s="411"/>
      <c r="R71" s="411"/>
      <c r="S71" s="411"/>
      <c r="T71" s="411"/>
      <c r="U71" s="411"/>
      <c r="V71" s="411"/>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420"/>
      <c r="BC71" s="420"/>
      <c r="BD71" s="420"/>
      <c r="BE71" s="420"/>
      <c r="BF71" s="420"/>
      <c r="BG71" s="420"/>
      <c r="BH71" s="420"/>
      <c r="BI71" s="420"/>
      <c r="BJ71" s="420"/>
      <c r="BK71" s="420"/>
      <c r="BL71" s="420"/>
      <c r="BM71" s="420"/>
      <c r="BN71" s="420"/>
      <c r="BO71" s="420"/>
      <c r="BP71" s="420"/>
      <c r="BQ71" s="420"/>
      <c r="BR71" s="420"/>
      <c r="BS71" s="420"/>
      <c r="BT71" s="420"/>
      <c r="BU71" s="420"/>
      <c r="BV71" s="42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420"/>
      <c r="BC72" s="420"/>
      <c r="BD72" s="420"/>
      <c r="BE72" s="420"/>
      <c r="BF72" s="420"/>
      <c r="BG72" s="420"/>
      <c r="BH72" s="420"/>
      <c r="BI72" s="420"/>
      <c r="BJ72" s="420"/>
      <c r="BK72" s="420"/>
      <c r="BL72" s="420"/>
      <c r="BM72" s="420"/>
      <c r="BN72" s="420"/>
      <c r="BO72" s="420"/>
      <c r="BP72" s="420"/>
      <c r="BQ72" s="420"/>
      <c r="BR72" s="420"/>
      <c r="BS72" s="420"/>
      <c r="BT72" s="420"/>
      <c r="BU72" s="420"/>
      <c r="BV72" s="420"/>
    </row>
    <row r="73" spans="1:75" s="5" customFormat="1" ht="171" hidden="1" customHeight="1" outlineLevel="1">
      <c r="A73" s="306">
        <v>41</v>
      </c>
      <c r="B73" s="348" t="s">
        <v>858</v>
      </c>
      <c r="C73" s="308" t="s">
        <v>211</v>
      </c>
      <c r="D73" s="311" t="s">
        <v>857</v>
      </c>
      <c r="E73" s="326" t="s">
        <v>859</v>
      </c>
      <c r="F73" s="311" t="s">
        <v>860</v>
      </c>
      <c r="G73" s="349"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0"/>
      <c r="AY73" s="420"/>
      <c r="AZ73" s="420"/>
      <c r="BA73" s="420"/>
      <c r="BB73" s="420"/>
      <c r="BC73" s="420"/>
      <c r="BD73" s="420"/>
      <c r="BE73" s="420"/>
      <c r="BF73" s="420"/>
      <c r="BG73" s="420"/>
      <c r="BH73" s="420"/>
      <c r="BI73" s="420"/>
      <c r="BJ73" s="420"/>
      <c r="BK73" s="420"/>
      <c r="BL73" s="420"/>
      <c r="BM73" s="420"/>
      <c r="BN73" s="420"/>
      <c r="BO73" s="420"/>
      <c r="BP73" s="420"/>
      <c r="BQ73" s="420"/>
      <c r="BR73" s="420"/>
      <c r="BS73" s="420"/>
      <c r="BT73" s="420"/>
      <c r="BU73" s="420"/>
      <c r="BV73" s="420"/>
    </row>
    <row r="74" spans="1:75" s="5" customFormat="1" ht="178.5" hidden="1" customHeight="1" outlineLevel="1">
      <c r="A74" s="88">
        <v>42</v>
      </c>
      <c r="B74" s="350" t="s">
        <v>958</v>
      </c>
      <c r="C74" s="282" t="s">
        <v>211</v>
      </c>
      <c r="D74" s="113" t="s">
        <v>867</v>
      </c>
      <c r="E74" s="301" t="s">
        <v>868</v>
      </c>
      <c r="F74" s="113" t="s">
        <v>869</v>
      </c>
      <c r="G74" s="351"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6" t="s">
        <v>299</v>
      </c>
      <c r="T74" s="120">
        <v>0</v>
      </c>
      <c r="U74" s="121" t="s">
        <v>249</v>
      </c>
      <c r="V74" s="267"/>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0"/>
      <c r="AS74" s="420"/>
      <c r="AT74" s="420"/>
      <c r="AU74" s="420"/>
      <c r="AV74" s="420"/>
      <c r="AW74" s="420"/>
      <c r="AX74" s="420"/>
      <c r="AY74" s="420"/>
      <c r="AZ74" s="420"/>
      <c r="BA74" s="420"/>
      <c r="BB74" s="420"/>
      <c r="BC74" s="420"/>
      <c r="BD74" s="420"/>
      <c r="BE74" s="420"/>
      <c r="BF74" s="420"/>
      <c r="BG74" s="420"/>
      <c r="BH74" s="420"/>
      <c r="BI74" s="420"/>
      <c r="BJ74" s="420"/>
      <c r="BK74" s="420"/>
      <c r="BL74" s="420"/>
      <c r="BM74" s="420"/>
      <c r="BN74" s="420"/>
      <c r="BO74" s="420"/>
      <c r="BP74" s="420"/>
      <c r="BQ74" s="420"/>
      <c r="BR74" s="420"/>
      <c r="BS74" s="420"/>
      <c r="BT74" s="420"/>
      <c r="BU74" s="420"/>
      <c r="BV74" s="420"/>
    </row>
    <row r="75" spans="1:75" s="5" customFormat="1" ht="177.75" hidden="1" customHeight="1" outlineLevel="1">
      <c r="A75" s="306">
        <v>43</v>
      </c>
      <c r="B75" s="348" t="s">
        <v>875</v>
      </c>
      <c r="C75" s="308" t="s">
        <v>211</v>
      </c>
      <c r="D75" s="311" t="s">
        <v>876</v>
      </c>
      <c r="E75" s="326" t="s">
        <v>878</v>
      </c>
      <c r="F75" s="311" t="s">
        <v>877</v>
      </c>
      <c r="G75" s="349"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7"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20"/>
      <c r="X75" s="420"/>
      <c r="Y75" s="420"/>
      <c r="Z75" s="420"/>
      <c r="AA75" s="420"/>
      <c r="AB75" s="420"/>
      <c r="AC75" s="420"/>
      <c r="AD75" s="420"/>
      <c r="AE75" s="420"/>
      <c r="AF75" s="420"/>
      <c r="AG75" s="420"/>
      <c r="AH75" s="420"/>
      <c r="AI75" s="420"/>
      <c r="AJ75" s="420"/>
      <c r="AK75" s="420"/>
      <c r="AL75" s="420"/>
      <c r="AM75" s="420"/>
      <c r="AN75" s="420"/>
      <c r="AO75" s="420"/>
      <c r="AP75" s="420"/>
      <c r="AQ75" s="420"/>
      <c r="AR75" s="420"/>
      <c r="AS75" s="420"/>
      <c r="AT75" s="420"/>
      <c r="AU75" s="420"/>
      <c r="AV75" s="420"/>
      <c r="AW75" s="420"/>
      <c r="AX75" s="420"/>
      <c r="AY75" s="420"/>
      <c r="AZ75" s="420"/>
      <c r="BA75" s="420"/>
      <c r="BB75" s="420"/>
      <c r="BC75" s="420"/>
      <c r="BD75" s="420"/>
      <c r="BE75" s="420"/>
      <c r="BF75" s="420"/>
      <c r="BG75" s="420"/>
      <c r="BH75" s="420"/>
      <c r="BI75" s="420"/>
      <c r="BJ75" s="420"/>
      <c r="BK75" s="420"/>
      <c r="BL75" s="420"/>
      <c r="BM75" s="420"/>
      <c r="BN75" s="420"/>
      <c r="BO75" s="420"/>
      <c r="BP75" s="420"/>
      <c r="BQ75" s="420"/>
      <c r="BR75" s="420"/>
      <c r="BS75" s="420"/>
      <c r="BT75" s="420"/>
      <c r="BU75" s="420"/>
      <c r="BV75" s="420"/>
    </row>
    <row r="76" spans="1:75" s="5" customFormat="1" ht="189.75" hidden="1" customHeight="1" outlineLevel="1">
      <c r="A76" s="88">
        <v>44</v>
      </c>
      <c r="B76" s="352" t="s">
        <v>880</v>
      </c>
      <c r="C76" s="79" t="s">
        <v>211</v>
      </c>
      <c r="D76" s="353" t="s">
        <v>882</v>
      </c>
      <c r="E76" s="353" t="s">
        <v>881</v>
      </c>
      <c r="F76" s="113" t="s">
        <v>883</v>
      </c>
      <c r="G76" s="354"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0"/>
      <c r="AY76" s="420"/>
      <c r="AZ76" s="420"/>
      <c r="BA76" s="420"/>
      <c r="BB76" s="420"/>
      <c r="BC76" s="420"/>
      <c r="BD76" s="420"/>
      <c r="BE76" s="420"/>
      <c r="BF76" s="420"/>
      <c r="BG76" s="420"/>
      <c r="BH76" s="420"/>
      <c r="BI76" s="420"/>
      <c r="BJ76" s="420"/>
      <c r="BK76" s="420"/>
      <c r="BL76" s="420"/>
      <c r="BM76" s="420"/>
      <c r="BN76" s="420"/>
      <c r="BO76" s="420"/>
      <c r="BP76" s="420"/>
      <c r="BQ76" s="420"/>
      <c r="BR76" s="420"/>
      <c r="BS76" s="420"/>
      <c r="BT76" s="420"/>
      <c r="BU76" s="420"/>
      <c r="BV76" s="420"/>
    </row>
    <row r="77" spans="1:75" s="5" customFormat="1" ht="168" hidden="1" customHeight="1" outlineLevel="1">
      <c r="A77" s="88">
        <v>45</v>
      </c>
      <c r="B77" s="352" t="s">
        <v>888</v>
      </c>
      <c r="C77" s="79" t="s">
        <v>211</v>
      </c>
      <c r="D77" s="338" t="s">
        <v>889</v>
      </c>
      <c r="E77" s="355" t="s">
        <v>891</v>
      </c>
      <c r="F77" s="113" t="s">
        <v>890</v>
      </c>
      <c r="G77" s="354"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0"/>
      <c r="AY77" s="420"/>
      <c r="AZ77" s="420"/>
      <c r="BA77" s="420"/>
      <c r="BB77" s="420"/>
      <c r="BC77" s="420"/>
      <c r="BD77" s="420"/>
      <c r="BE77" s="420"/>
      <c r="BF77" s="420"/>
      <c r="BG77" s="420"/>
      <c r="BH77" s="420"/>
      <c r="BI77" s="420"/>
      <c r="BJ77" s="420"/>
      <c r="BK77" s="420"/>
      <c r="BL77" s="420"/>
      <c r="BM77" s="420"/>
      <c r="BN77" s="420"/>
      <c r="BO77" s="420"/>
      <c r="BP77" s="420"/>
      <c r="BQ77" s="420"/>
      <c r="BR77" s="420"/>
      <c r="BS77" s="420"/>
      <c r="BT77" s="420"/>
      <c r="BU77" s="420"/>
      <c r="BV77" s="420"/>
    </row>
    <row r="78" spans="1:75" s="6" customFormat="1" ht="30" customHeight="1" collapsed="1">
      <c r="A78" s="409" t="s">
        <v>633</v>
      </c>
      <c r="B78" s="409"/>
      <c r="C78" s="409"/>
      <c r="D78" s="409"/>
      <c r="E78" s="409"/>
      <c r="F78" s="409"/>
      <c r="G78" s="409"/>
      <c r="H78" s="410" t="s">
        <v>611</v>
      </c>
      <c r="I78" s="411"/>
      <c r="J78" s="411"/>
      <c r="K78" s="411"/>
      <c r="L78" s="411"/>
      <c r="M78" s="411"/>
      <c r="N78" s="411"/>
      <c r="O78" s="411"/>
      <c r="P78" s="411"/>
      <c r="Q78" s="411"/>
      <c r="R78" s="411"/>
      <c r="S78" s="411"/>
      <c r="T78" s="411"/>
      <c r="U78" s="411"/>
      <c r="V78" s="411"/>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0"/>
      <c r="AY78" s="420"/>
      <c r="AZ78" s="420"/>
      <c r="BA78" s="420"/>
      <c r="BB78" s="420"/>
      <c r="BC78" s="420"/>
      <c r="BD78" s="420"/>
      <c r="BE78" s="420"/>
      <c r="BF78" s="420"/>
      <c r="BG78" s="420"/>
      <c r="BH78" s="420"/>
      <c r="BI78" s="420"/>
      <c r="BJ78" s="420"/>
      <c r="BK78" s="420"/>
      <c r="BL78" s="420"/>
      <c r="BM78" s="420"/>
      <c r="BN78" s="420"/>
      <c r="BO78" s="420"/>
      <c r="BP78" s="420"/>
      <c r="BQ78" s="420"/>
      <c r="BR78" s="420"/>
      <c r="BS78" s="420"/>
      <c r="BT78" s="420"/>
      <c r="BU78" s="420"/>
      <c r="BV78" s="420"/>
      <c r="BW78" s="259"/>
    </row>
    <row r="79" spans="1:75" s="13" customFormat="1" ht="123" hidden="1" customHeight="1" outlineLevel="1">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420"/>
      <c r="AY79" s="420"/>
      <c r="AZ79" s="420"/>
      <c r="BA79" s="420"/>
      <c r="BB79" s="420"/>
      <c r="BC79" s="420"/>
      <c r="BD79" s="420"/>
      <c r="BE79" s="420"/>
      <c r="BF79" s="420"/>
      <c r="BG79" s="420"/>
      <c r="BH79" s="420"/>
      <c r="BI79" s="420"/>
      <c r="BJ79" s="420"/>
      <c r="BK79" s="420"/>
      <c r="BL79" s="420"/>
      <c r="BM79" s="420"/>
      <c r="BN79" s="420"/>
      <c r="BO79" s="420"/>
      <c r="BP79" s="420"/>
      <c r="BQ79" s="420"/>
      <c r="BR79" s="420"/>
      <c r="BS79" s="420"/>
      <c r="BT79" s="420"/>
      <c r="BU79" s="420"/>
      <c r="BV79" s="420"/>
    </row>
    <row r="80" spans="1:75" s="13" customFormat="1" ht="115.5" hidden="1" customHeight="1" outlineLevel="1">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20"/>
      <c r="X80" s="420"/>
      <c r="Y80" s="420"/>
      <c r="Z80" s="420"/>
      <c r="AA80" s="420"/>
      <c r="AB80" s="420"/>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0"/>
      <c r="AY80" s="420"/>
      <c r="AZ80" s="420"/>
      <c r="BA80" s="420"/>
      <c r="BB80" s="420"/>
      <c r="BC80" s="420"/>
      <c r="BD80" s="420"/>
      <c r="BE80" s="420"/>
      <c r="BF80" s="420"/>
      <c r="BG80" s="420"/>
      <c r="BH80" s="420"/>
      <c r="BI80" s="420"/>
      <c r="BJ80" s="420"/>
      <c r="BK80" s="420"/>
      <c r="BL80" s="420"/>
      <c r="BM80" s="420"/>
      <c r="BN80" s="420"/>
      <c r="BO80" s="420"/>
      <c r="BP80" s="420"/>
      <c r="BQ80" s="420"/>
      <c r="BR80" s="420"/>
      <c r="BS80" s="420"/>
      <c r="BT80" s="420"/>
      <c r="BU80" s="420"/>
      <c r="BV80" s="420"/>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0"/>
      <c r="AY81" s="420"/>
      <c r="AZ81" s="420"/>
      <c r="BA81" s="420"/>
      <c r="BB81" s="420"/>
      <c r="BC81" s="420"/>
      <c r="BD81" s="420"/>
      <c r="BE81" s="420"/>
      <c r="BF81" s="420"/>
      <c r="BG81" s="420"/>
      <c r="BH81" s="420"/>
      <c r="BI81" s="420"/>
      <c r="BJ81" s="420"/>
      <c r="BK81" s="420"/>
      <c r="BL81" s="420"/>
      <c r="BM81" s="420"/>
      <c r="BN81" s="420"/>
      <c r="BO81" s="420"/>
      <c r="BP81" s="420"/>
      <c r="BQ81" s="420"/>
      <c r="BR81" s="420"/>
      <c r="BS81" s="420"/>
      <c r="BT81" s="420"/>
      <c r="BU81" s="420"/>
      <c r="BV81" s="420"/>
    </row>
    <row r="82" spans="1:74" s="13" customFormat="1" ht="88.5" hidden="1" customHeight="1" outlineLevel="1">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20"/>
      <c r="X82" s="420"/>
      <c r="Y82" s="420"/>
      <c r="Z82" s="420"/>
      <c r="AA82" s="420"/>
      <c r="AB82" s="420"/>
      <c r="AC82" s="420"/>
      <c r="AD82" s="420"/>
      <c r="AE82" s="420"/>
      <c r="AF82" s="420"/>
      <c r="AG82" s="420"/>
      <c r="AH82" s="420"/>
      <c r="AI82" s="420"/>
      <c r="AJ82" s="420"/>
      <c r="AK82" s="420"/>
      <c r="AL82" s="420"/>
      <c r="AM82" s="420"/>
      <c r="AN82" s="420"/>
      <c r="AO82" s="420"/>
      <c r="AP82" s="420"/>
      <c r="AQ82" s="420"/>
      <c r="AR82" s="420"/>
      <c r="AS82" s="420"/>
      <c r="AT82" s="420"/>
      <c r="AU82" s="420"/>
      <c r="AV82" s="420"/>
      <c r="AW82" s="420"/>
      <c r="AX82" s="420"/>
      <c r="AY82" s="420"/>
      <c r="AZ82" s="420"/>
      <c r="BA82" s="420"/>
      <c r="BB82" s="420"/>
      <c r="BC82" s="420"/>
      <c r="BD82" s="420"/>
      <c r="BE82" s="420"/>
      <c r="BF82" s="420"/>
      <c r="BG82" s="420"/>
      <c r="BH82" s="420"/>
      <c r="BI82" s="420"/>
      <c r="BJ82" s="420"/>
      <c r="BK82" s="420"/>
      <c r="BL82" s="420"/>
      <c r="BM82" s="420"/>
      <c r="BN82" s="420"/>
      <c r="BO82" s="420"/>
      <c r="BP82" s="420"/>
      <c r="BQ82" s="420"/>
      <c r="BR82" s="420"/>
      <c r="BS82" s="420"/>
      <c r="BT82" s="420"/>
      <c r="BU82" s="420"/>
      <c r="BV82" s="420"/>
    </row>
    <row r="83" spans="1:74" s="13" customFormat="1" ht="88.5" hidden="1" customHeight="1" outlineLevel="1">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8"/>
      <c r="W83" s="420"/>
      <c r="X83" s="420"/>
      <c r="Y83" s="420"/>
      <c r="Z83" s="420"/>
      <c r="AA83" s="420"/>
      <c r="AB83" s="420"/>
      <c r="AC83" s="420"/>
      <c r="AD83" s="420"/>
      <c r="AE83" s="420"/>
      <c r="AF83" s="420"/>
      <c r="AG83" s="420"/>
      <c r="AH83" s="420"/>
      <c r="AI83" s="420"/>
      <c r="AJ83" s="420"/>
      <c r="AK83" s="420"/>
      <c r="AL83" s="420"/>
      <c r="AM83" s="420"/>
      <c r="AN83" s="420"/>
      <c r="AO83" s="420"/>
      <c r="AP83" s="420"/>
      <c r="AQ83" s="420"/>
      <c r="AR83" s="420"/>
      <c r="AS83" s="420"/>
      <c r="AT83" s="420"/>
      <c r="AU83" s="420"/>
      <c r="AV83" s="420"/>
      <c r="AW83" s="420"/>
      <c r="AX83" s="420"/>
      <c r="AY83" s="420"/>
      <c r="AZ83" s="420"/>
      <c r="BA83" s="420"/>
      <c r="BB83" s="420"/>
      <c r="BC83" s="420"/>
      <c r="BD83" s="420"/>
      <c r="BE83" s="420"/>
      <c r="BF83" s="420"/>
      <c r="BG83" s="420"/>
      <c r="BH83" s="420"/>
      <c r="BI83" s="420"/>
      <c r="BJ83" s="420"/>
      <c r="BK83" s="420"/>
      <c r="BL83" s="420"/>
      <c r="BM83" s="420"/>
      <c r="BN83" s="420"/>
      <c r="BO83" s="420"/>
      <c r="BP83" s="420"/>
      <c r="BQ83" s="420"/>
      <c r="BR83" s="420"/>
      <c r="BS83" s="420"/>
      <c r="BT83" s="420"/>
      <c r="BU83" s="420"/>
      <c r="BV83" s="420"/>
    </row>
    <row r="84" spans="1:74" s="13" customFormat="1" ht="102" hidden="1" customHeight="1" outlineLevel="1">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20"/>
      <c r="X84" s="420"/>
      <c r="Y84" s="420"/>
      <c r="Z84" s="420"/>
      <c r="AA84" s="420"/>
      <c r="AB84" s="420"/>
      <c r="AC84" s="420"/>
      <c r="AD84" s="420"/>
      <c r="AE84" s="420"/>
      <c r="AF84" s="420"/>
      <c r="AG84" s="420"/>
      <c r="AH84" s="420"/>
      <c r="AI84" s="420"/>
      <c r="AJ84" s="420"/>
      <c r="AK84" s="420"/>
      <c r="AL84" s="420"/>
      <c r="AM84" s="420"/>
      <c r="AN84" s="420"/>
      <c r="AO84" s="420"/>
      <c r="AP84" s="420"/>
      <c r="AQ84" s="420"/>
      <c r="AR84" s="420"/>
      <c r="AS84" s="420"/>
      <c r="AT84" s="420"/>
      <c r="AU84" s="420"/>
      <c r="AV84" s="420"/>
      <c r="AW84" s="420"/>
      <c r="AX84" s="420"/>
      <c r="AY84" s="420"/>
      <c r="AZ84" s="420"/>
      <c r="BA84" s="420"/>
      <c r="BB84" s="420"/>
      <c r="BC84" s="420"/>
      <c r="BD84" s="420"/>
      <c r="BE84" s="420"/>
      <c r="BF84" s="420"/>
      <c r="BG84" s="420"/>
      <c r="BH84" s="420"/>
      <c r="BI84" s="420"/>
      <c r="BJ84" s="420"/>
      <c r="BK84" s="420"/>
      <c r="BL84" s="420"/>
      <c r="BM84" s="420"/>
      <c r="BN84" s="420"/>
      <c r="BO84" s="420"/>
      <c r="BP84" s="420"/>
      <c r="BQ84" s="420"/>
      <c r="BR84" s="420"/>
      <c r="BS84" s="420"/>
      <c r="BT84" s="420"/>
      <c r="BU84" s="420"/>
      <c r="BV84" s="420"/>
    </row>
    <row r="85" spans="1:74" s="13" customFormat="1" ht="27.75" customHeight="1" collapsed="1">
      <c r="A85" s="409" t="s">
        <v>634</v>
      </c>
      <c r="B85" s="409"/>
      <c r="C85" s="409"/>
      <c r="D85" s="409"/>
      <c r="E85" s="409"/>
      <c r="F85" s="409"/>
      <c r="G85" s="409"/>
      <c r="H85" s="411" t="s">
        <v>612</v>
      </c>
      <c r="I85" s="411"/>
      <c r="J85" s="411"/>
      <c r="K85" s="411"/>
      <c r="L85" s="411"/>
      <c r="M85" s="411"/>
      <c r="N85" s="411"/>
      <c r="O85" s="411"/>
      <c r="P85" s="411"/>
      <c r="Q85" s="411"/>
      <c r="R85" s="411"/>
      <c r="S85" s="411"/>
      <c r="T85" s="411"/>
      <c r="U85" s="411"/>
      <c r="V85" s="411"/>
      <c r="W85" s="420"/>
      <c r="X85" s="420"/>
      <c r="Y85" s="420"/>
      <c r="Z85" s="420"/>
      <c r="AA85" s="420"/>
      <c r="AB85" s="420"/>
      <c r="AC85" s="420"/>
      <c r="AD85" s="420"/>
      <c r="AE85" s="420"/>
      <c r="AF85" s="420"/>
      <c r="AG85" s="420"/>
      <c r="AH85" s="420"/>
      <c r="AI85" s="420"/>
      <c r="AJ85" s="420"/>
      <c r="AK85" s="420"/>
      <c r="AL85" s="420"/>
      <c r="AM85" s="420"/>
      <c r="AN85" s="420"/>
      <c r="AO85" s="420"/>
      <c r="AP85" s="420"/>
      <c r="AQ85" s="420"/>
      <c r="AR85" s="420"/>
      <c r="AS85" s="420"/>
      <c r="AT85" s="420"/>
      <c r="AU85" s="420"/>
      <c r="AV85" s="420"/>
      <c r="AW85" s="420"/>
      <c r="AX85" s="420"/>
      <c r="AY85" s="420"/>
      <c r="AZ85" s="420"/>
      <c r="BA85" s="420"/>
      <c r="BB85" s="420"/>
      <c r="BC85" s="420"/>
      <c r="BD85" s="420"/>
      <c r="BE85" s="420"/>
      <c r="BF85" s="420"/>
      <c r="BG85" s="420"/>
      <c r="BH85" s="420"/>
      <c r="BI85" s="420"/>
      <c r="BJ85" s="420"/>
      <c r="BK85" s="420"/>
      <c r="BL85" s="420"/>
      <c r="BM85" s="420"/>
      <c r="BN85" s="420"/>
      <c r="BO85" s="420"/>
      <c r="BP85" s="420"/>
      <c r="BQ85" s="420"/>
      <c r="BR85" s="420"/>
      <c r="BS85" s="420"/>
      <c r="BT85" s="420"/>
      <c r="BU85" s="420"/>
      <c r="BV85" s="420"/>
    </row>
    <row r="86" spans="1:74" s="13" customFormat="1" ht="150" hidden="1" customHeight="1" outlineLevel="1">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2"/>
      <c r="W86" s="420"/>
      <c r="X86" s="420"/>
      <c r="Y86" s="420"/>
      <c r="Z86" s="420"/>
      <c r="AA86" s="420"/>
      <c r="AB86" s="420"/>
      <c r="AC86" s="420"/>
      <c r="AD86" s="420"/>
      <c r="AE86" s="420"/>
      <c r="AF86" s="420"/>
      <c r="AG86" s="420"/>
      <c r="AH86" s="420"/>
      <c r="AI86" s="420"/>
      <c r="AJ86" s="420"/>
      <c r="AK86" s="420"/>
      <c r="AL86" s="420"/>
      <c r="AM86" s="420"/>
      <c r="AN86" s="420"/>
      <c r="AO86" s="420"/>
      <c r="AP86" s="420"/>
      <c r="AQ86" s="420"/>
      <c r="AR86" s="420"/>
      <c r="AS86" s="420"/>
      <c r="AT86" s="420"/>
      <c r="AU86" s="420"/>
      <c r="AV86" s="420"/>
      <c r="AW86" s="420"/>
      <c r="AX86" s="420"/>
      <c r="AY86" s="420"/>
      <c r="AZ86" s="420"/>
      <c r="BA86" s="420"/>
      <c r="BB86" s="420"/>
      <c r="BC86" s="420"/>
      <c r="BD86" s="420"/>
      <c r="BE86" s="420"/>
      <c r="BF86" s="420"/>
      <c r="BG86" s="420"/>
      <c r="BH86" s="420"/>
      <c r="BI86" s="420"/>
      <c r="BJ86" s="420"/>
      <c r="BK86" s="420"/>
      <c r="BL86" s="420"/>
      <c r="BM86" s="420"/>
      <c r="BN86" s="420"/>
      <c r="BO86" s="420"/>
      <c r="BP86" s="420"/>
      <c r="BQ86" s="420"/>
      <c r="BR86" s="420"/>
      <c r="BS86" s="420"/>
      <c r="BT86" s="420"/>
      <c r="BU86" s="420"/>
      <c r="BV86" s="420"/>
    </row>
    <row r="87" spans="1:74" s="13" customFormat="1" ht="93.75" hidden="1" customHeight="1" outlineLevel="1">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7"/>
      <c r="W87" s="420"/>
      <c r="X87" s="420"/>
      <c r="Y87" s="420"/>
      <c r="Z87" s="420"/>
      <c r="AA87" s="420"/>
      <c r="AB87" s="420"/>
      <c r="AC87" s="420"/>
      <c r="AD87" s="420"/>
      <c r="AE87" s="420"/>
      <c r="AF87" s="420"/>
      <c r="AG87" s="420"/>
      <c r="AH87" s="420"/>
      <c r="AI87" s="420"/>
      <c r="AJ87" s="420"/>
      <c r="AK87" s="420"/>
      <c r="AL87" s="420"/>
      <c r="AM87" s="420"/>
      <c r="AN87" s="420"/>
      <c r="AO87" s="420"/>
      <c r="AP87" s="420"/>
      <c r="AQ87" s="420"/>
      <c r="AR87" s="420"/>
      <c r="AS87" s="420"/>
      <c r="AT87" s="420"/>
      <c r="AU87" s="420"/>
      <c r="AV87" s="420"/>
      <c r="AW87" s="420"/>
      <c r="AX87" s="420"/>
      <c r="AY87" s="420"/>
      <c r="AZ87" s="420"/>
      <c r="BA87" s="420"/>
      <c r="BB87" s="420"/>
      <c r="BC87" s="420"/>
      <c r="BD87" s="420"/>
      <c r="BE87" s="420"/>
      <c r="BF87" s="420"/>
      <c r="BG87" s="420"/>
      <c r="BH87" s="420"/>
      <c r="BI87" s="420"/>
      <c r="BJ87" s="420"/>
      <c r="BK87" s="420"/>
      <c r="BL87" s="420"/>
      <c r="BM87" s="420"/>
      <c r="BN87" s="420"/>
      <c r="BO87" s="420"/>
      <c r="BP87" s="420"/>
      <c r="BQ87" s="420"/>
      <c r="BR87" s="420"/>
      <c r="BS87" s="420"/>
      <c r="BT87" s="420"/>
      <c r="BU87" s="420"/>
      <c r="BV87" s="420"/>
    </row>
    <row r="88" spans="1:74" s="13" customFormat="1" ht="105" hidden="1" customHeight="1" outlineLevel="1">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c r="W88" s="420"/>
      <c r="X88" s="420"/>
      <c r="Y88" s="420"/>
      <c r="Z88" s="420"/>
      <c r="AA88" s="420"/>
      <c r="AB88" s="420"/>
      <c r="AC88" s="420"/>
      <c r="AD88" s="420"/>
      <c r="AE88" s="420"/>
      <c r="AF88" s="420"/>
      <c r="AG88" s="420"/>
      <c r="AH88" s="420"/>
      <c r="AI88" s="420"/>
      <c r="AJ88" s="420"/>
      <c r="AK88" s="420"/>
      <c r="AL88" s="420"/>
      <c r="AM88" s="420"/>
      <c r="AN88" s="420"/>
      <c r="AO88" s="420"/>
      <c r="AP88" s="420"/>
      <c r="AQ88" s="420"/>
      <c r="AR88" s="420"/>
      <c r="AS88" s="420"/>
      <c r="AT88" s="420"/>
      <c r="AU88" s="420"/>
      <c r="AV88" s="420"/>
      <c r="AW88" s="420"/>
      <c r="AX88" s="420"/>
      <c r="AY88" s="420"/>
      <c r="AZ88" s="420"/>
      <c r="BA88" s="420"/>
      <c r="BB88" s="420"/>
      <c r="BC88" s="420"/>
      <c r="BD88" s="420"/>
      <c r="BE88" s="420"/>
      <c r="BF88" s="420"/>
      <c r="BG88" s="420"/>
      <c r="BH88" s="420"/>
      <c r="BI88" s="420"/>
      <c r="BJ88" s="420"/>
      <c r="BK88" s="420"/>
      <c r="BL88" s="420"/>
      <c r="BM88" s="420"/>
      <c r="BN88" s="420"/>
      <c r="BO88" s="420"/>
      <c r="BP88" s="420"/>
      <c r="BQ88" s="420"/>
      <c r="BR88" s="420"/>
      <c r="BS88" s="420"/>
      <c r="BT88" s="420"/>
      <c r="BU88" s="420"/>
      <c r="BV88" s="420"/>
    </row>
    <row r="89" spans="1:74" s="13" customFormat="1" ht="102" hidden="1" customHeight="1" outlineLevel="1">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20"/>
      <c r="X89" s="420"/>
      <c r="Y89" s="420"/>
      <c r="Z89" s="420"/>
      <c r="AA89" s="420"/>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420"/>
      <c r="AY89" s="420"/>
      <c r="AZ89" s="420"/>
      <c r="BA89" s="420"/>
      <c r="BB89" s="420"/>
      <c r="BC89" s="420"/>
      <c r="BD89" s="420"/>
      <c r="BE89" s="420"/>
      <c r="BF89" s="420"/>
      <c r="BG89" s="420"/>
      <c r="BH89" s="420"/>
      <c r="BI89" s="420"/>
      <c r="BJ89" s="420"/>
      <c r="BK89" s="420"/>
      <c r="BL89" s="420"/>
      <c r="BM89" s="420"/>
      <c r="BN89" s="420"/>
      <c r="BO89" s="420"/>
      <c r="BP89" s="420"/>
      <c r="BQ89" s="420"/>
      <c r="BR89" s="420"/>
      <c r="BS89" s="420"/>
      <c r="BT89" s="420"/>
      <c r="BU89" s="420"/>
      <c r="BV89" s="420"/>
    </row>
    <row r="90" spans="1:74" s="13" customFormat="1" ht="132.75" hidden="1" customHeight="1" outlineLevel="1">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20"/>
      <c r="X90" s="420"/>
      <c r="Y90" s="420"/>
      <c r="Z90" s="420"/>
      <c r="AA90" s="420"/>
      <c r="AB90" s="420"/>
      <c r="AC90" s="420"/>
      <c r="AD90" s="420"/>
      <c r="AE90" s="420"/>
      <c r="AF90" s="420"/>
      <c r="AG90" s="420"/>
      <c r="AH90" s="420"/>
      <c r="AI90" s="420"/>
      <c r="AJ90" s="420"/>
      <c r="AK90" s="420"/>
      <c r="AL90" s="420"/>
      <c r="AM90" s="420"/>
      <c r="AN90" s="420"/>
      <c r="AO90" s="420"/>
      <c r="AP90" s="420"/>
      <c r="AQ90" s="420"/>
      <c r="AR90" s="420"/>
      <c r="AS90" s="420"/>
      <c r="AT90" s="420"/>
      <c r="AU90" s="420"/>
      <c r="AV90" s="420"/>
      <c r="AW90" s="420"/>
      <c r="AX90" s="420"/>
      <c r="AY90" s="420"/>
      <c r="AZ90" s="420"/>
      <c r="BA90" s="420"/>
      <c r="BB90" s="420"/>
      <c r="BC90" s="420"/>
      <c r="BD90" s="420"/>
      <c r="BE90" s="420"/>
      <c r="BF90" s="420"/>
      <c r="BG90" s="420"/>
      <c r="BH90" s="420"/>
      <c r="BI90" s="420"/>
      <c r="BJ90" s="420"/>
      <c r="BK90" s="420"/>
      <c r="BL90" s="420"/>
      <c r="BM90" s="420"/>
      <c r="BN90" s="420"/>
      <c r="BO90" s="420"/>
      <c r="BP90" s="420"/>
      <c r="BQ90" s="420"/>
      <c r="BR90" s="420"/>
      <c r="BS90" s="420"/>
      <c r="BT90" s="420"/>
      <c r="BU90" s="420"/>
      <c r="BV90" s="420"/>
    </row>
    <row r="91" spans="1:74" s="13" customFormat="1" ht="105.75" hidden="1" customHeight="1" outlineLevel="1">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0"/>
      <c r="BQ91" s="420"/>
      <c r="BR91" s="420"/>
      <c r="BS91" s="420"/>
      <c r="BT91" s="420"/>
      <c r="BU91" s="420"/>
      <c r="BV91" s="420"/>
    </row>
    <row r="92" spans="1:74" s="13" customFormat="1" ht="101.25" hidden="1" customHeight="1" outlineLevel="1">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20"/>
      <c r="X92" s="420"/>
      <c r="Y92" s="420"/>
      <c r="Z92" s="420"/>
      <c r="AA92" s="420"/>
      <c r="AB92" s="420"/>
      <c r="AC92" s="420"/>
      <c r="AD92" s="420"/>
      <c r="AE92" s="420"/>
      <c r="AF92" s="420"/>
      <c r="AG92" s="420"/>
      <c r="AH92" s="420"/>
      <c r="AI92" s="420"/>
      <c r="AJ92" s="420"/>
      <c r="AK92" s="420"/>
      <c r="AL92" s="420"/>
      <c r="AM92" s="420"/>
      <c r="AN92" s="420"/>
      <c r="AO92" s="420"/>
      <c r="AP92" s="420"/>
      <c r="AQ92" s="420"/>
      <c r="AR92" s="420"/>
      <c r="AS92" s="420"/>
      <c r="AT92" s="420"/>
      <c r="AU92" s="420"/>
      <c r="AV92" s="420"/>
      <c r="AW92" s="420"/>
      <c r="AX92" s="420"/>
      <c r="AY92" s="420"/>
      <c r="AZ92" s="420"/>
      <c r="BA92" s="420"/>
      <c r="BB92" s="420"/>
      <c r="BC92" s="420"/>
      <c r="BD92" s="420"/>
      <c r="BE92" s="420"/>
      <c r="BF92" s="420"/>
      <c r="BG92" s="420"/>
      <c r="BH92" s="420"/>
      <c r="BI92" s="420"/>
      <c r="BJ92" s="420"/>
      <c r="BK92" s="420"/>
      <c r="BL92" s="420"/>
      <c r="BM92" s="420"/>
      <c r="BN92" s="420"/>
      <c r="BO92" s="420"/>
      <c r="BP92" s="420"/>
      <c r="BQ92" s="420"/>
      <c r="BR92" s="420"/>
      <c r="BS92" s="420"/>
      <c r="BT92" s="420"/>
      <c r="BU92" s="420"/>
      <c r="BV92" s="420"/>
    </row>
    <row r="93" spans="1:74" s="13" customFormat="1" ht="155.25" hidden="1" customHeight="1" outlineLevel="1">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0"/>
      <c r="BQ93" s="420"/>
      <c r="BR93" s="420"/>
      <c r="BS93" s="420"/>
      <c r="BT93" s="420"/>
      <c r="BU93" s="420"/>
      <c r="BV93" s="42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20"/>
      <c r="X94" s="420"/>
      <c r="Y94" s="420"/>
      <c r="Z94" s="420"/>
      <c r="AA94" s="420"/>
      <c r="AB94" s="420"/>
      <c r="AC94" s="420"/>
      <c r="AD94" s="420"/>
      <c r="AE94" s="420"/>
      <c r="AF94" s="420"/>
      <c r="AG94" s="420"/>
      <c r="AH94" s="420"/>
      <c r="AI94" s="420"/>
      <c r="AJ94" s="420"/>
      <c r="AK94" s="420"/>
      <c r="AL94" s="420"/>
      <c r="AM94" s="420"/>
      <c r="AN94" s="420"/>
      <c r="AO94" s="420"/>
      <c r="AP94" s="420"/>
      <c r="AQ94" s="420"/>
      <c r="AR94" s="420"/>
      <c r="AS94" s="420"/>
      <c r="AT94" s="420"/>
      <c r="AU94" s="420"/>
      <c r="AV94" s="420"/>
      <c r="AW94" s="420"/>
      <c r="AX94" s="420"/>
      <c r="AY94" s="420"/>
      <c r="AZ94" s="420"/>
      <c r="BA94" s="420"/>
      <c r="BB94" s="420"/>
      <c r="BC94" s="420"/>
      <c r="BD94" s="420"/>
      <c r="BE94" s="420"/>
      <c r="BF94" s="420"/>
      <c r="BG94" s="420"/>
      <c r="BH94" s="420"/>
      <c r="BI94" s="420"/>
      <c r="BJ94" s="420"/>
      <c r="BK94" s="420"/>
      <c r="BL94" s="420"/>
      <c r="BM94" s="420"/>
      <c r="BN94" s="420"/>
      <c r="BO94" s="420"/>
      <c r="BP94" s="420"/>
      <c r="BQ94" s="420"/>
      <c r="BR94" s="420"/>
      <c r="BS94" s="420"/>
      <c r="BT94" s="420"/>
      <c r="BU94" s="420"/>
      <c r="BV94" s="42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0"/>
      <c r="AY95" s="420"/>
      <c r="AZ95" s="420"/>
      <c r="BA95" s="420"/>
      <c r="BB95" s="420"/>
      <c r="BC95" s="420"/>
      <c r="BD95" s="420"/>
      <c r="BE95" s="420"/>
      <c r="BF95" s="420"/>
      <c r="BG95" s="420"/>
      <c r="BH95" s="420"/>
      <c r="BI95" s="420"/>
      <c r="BJ95" s="420"/>
      <c r="BK95" s="420"/>
      <c r="BL95" s="420"/>
      <c r="BM95" s="420"/>
      <c r="BN95" s="420"/>
      <c r="BO95" s="420"/>
      <c r="BP95" s="420"/>
      <c r="BQ95" s="420"/>
      <c r="BR95" s="420"/>
      <c r="BS95" s="420"/>
      <c r="BT95" s="420"/>
      <c r="BU95" s="420"/>
      <c r="BV95" s="420"/>
    </row>
    <row r="96" spans="1:74" ht="34.5" customHeight="1">
      <c r="A96" s="273"/>
      <c r="B96" s="273"/>
      <c r="C96" s="273"/>
      <c r="D96" s="427" t="s">
        <v>613</v>
      </c>
      <c r="E96" s="427"/>
      <c r="F96" s="427"/>
      <c r="G96" s="427"/>
      <c r="H96" s="427"/>
      <c r="I96" s="427"/>
      <c r="J96" s="427"/>
      <c r="K96" s="273"/>
      <c r="L96" s="408" t="s">
        <v>614</v>
      </c>
      <c r="M96" s="408"/>
      <c r="N96" s="408"/>
      <c r="O96" s="408"/>
      <c r="P96" s="408"/>
      <c r="Q96" s="408"/>
      <c r="R96" s="273"/>
      <c r="S96" s="273"/>
      <c r="T96" s="273"/>
      <c r="U96" s="273"/>
      <c r="V96" s="273"/>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0"/>
      <c r="AY96" s="420"/>
      <c r="AZ96" s="420"/>
      <c r="BA96" s="420"/>
      <c r="BB96" s="420"/>
      <c r="BC96" s="420"/>
      <c r="BD96" s="420"/>
      <c r="BE96" s="420"/>
      <c r="BF96" s="420"/>
      <c r="BG96" s="420"/>
      <c r="BH96" s="420"/>
      <c r="BI96" s="420"/>
      <c r="BJ96" s="420"/>
      <c r="BK96" s="420"/>
      <c r="BL96" s="420"/>
      <c r="BM96" s="420"/>
      <c r="BN96" s="420"/>
      <c r="BO96" s="420"/>
      <c r="BP96" s="420"/>
      <c r="BQ96" s="420"/>
      <c r="BR96" s="420"/>
      <c r="BS96" s="420"/>
      <c r="BT96" s="420"/>
      <c r="BU96" s="420"/>
      <c r="BV96" s="420"/>
    </row>
    <row r="97" spans="1:74" ht="108.75" customHeight="1">
      <c r="A97" s="10"/>
      <c r="B97" s="10"/>
      <c r="C97" s="10"/>
      <c r="D97" s="273"/>
      <c r="E97" s="70"/>
      <c r="F97" s="418" t="s">
        <v>204</v>
      </c>
      <c r="G97" s="418"/>
      <c r="H97" s="418"/>
      <c r="I97" s="260">
        <f ca="1">COUNTIF(N$12:N$70,"*baja*")</f>
        <v>12</v>
      </c>
      <c r="J97" s="261">
        <f ca="1">I97/I$101</f>
        <v>0.32432432432432434</v>
      </c>
      <c r="K97" s="8"/>
      <c r="L97" s="263" t="s">
        <v>7</v>
      </c>
      <c r="M97" s="414" t="s">
        <v>192</v>
      </c>
      <c r="N97" s="414"/>
      <c r="O97" s="414"/>
      <c r="P97" s="414"/>
      <c r="Q97" s="414"/>
      <c r="R97" s="6"/>
      <c r="S97" s="6"/>
      <c r="T97" s="6"/>
      <c r="U97" s="6"/>
      <c r="V97" s="6"/>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0"/>
      <c r="AY97" s="420"/>
      <c r="AZ97" s="420"/>
      <c r="BA97" s="420"/>
      <c r="BB97" s="420"/>
      <c r="BC97" s="420"/>
      <c r="BD97" s="420"/>
      <c r="BE97" s="420"/>
      <c r="BF97" s="420"/>
      <c r="BG97" s="420"/>
      <c r="BH97" s="420"/>
      <c r="BI97" s="420"/>
      <c r="BJ97" s="420"/>
      <c r="BK97" s="420"/>
      <c r="BL97" s="420"/>
      <c r="BM97" s="420"/>
      <c r="BN97" s="420"/>
      <c r="BO97" s="420"/>
      <c r="BP97" s="420"/>
      <c r="BQ97" s="420"/>
      <c r="BR97" s="420"/>
      <c r="BS97" s="420"/>
      <c r="BT97" s="420"/>
      <c r="BU97" s="420"/>
      <c r="BV97" s="420"/>
    </row>
    <row r="98" spans="1:74" ht="104.25" customHeight="1">
      <c r="A98" s="10"/>
      <c r="B98" s="10"/>
      <c r="C98" s="10"/>
      <c r="D98" s="70"/>
      <c r="E98" s="71"/>
      <c r="F98" s="418" t="s">
        <v>201</v>
      </c>
      <c r="G98" s="418"/>
      <c r="H98" s="418"/>
      <c r="I98" s="260">
        <f ca="1">COUNTIF(N$12:N$70,"*moderada*")</f>
        <v>10</v>
      </c>
      <c r="J98" s="261">
        <f ca="1">I98/I$101</f>
        <v>0.27027027027027029</v>
      </c>
      <c r="K98" s="8"/>
      <c r="L98" s="263" t="s">
        <v>3</v>
      </c>
      <c r="M98" s="414" t="s">
        <v>193</v>
      </c>
      <c r="N98" s="414"/>
      <c r="O98" s="414"/>
      <c r="P98" s="414"/>
      <c r="Q98" s="414"/>
      <c r="R98" s="6"/>
      <c r="S98" s="6"/>
      <c r="T98" s="6"/>
      <c r="U98" s="6"/>
      <c r="V98" s="6"/>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0"/>
      <c r="AY98" s="420"/>
      <c r="AZ98" s="420"/>
      <c r="BA98" s="420"/>
      <c r="BB98" s="420"/>
      <c r="BC98" s="420"/>
      <c r="BD98" s="420"/>
      <c r="BE98" s="420"/>
      <c r="BF98" s="420"/>
      <c r="BG98" s="420"/>
      <c r="BH98" s="420"/>
      <c r="BI98" s="420"/>
      <c r="BJ98" s="420"/>
      <c r="BK98" s="420"/>
      <c r="BL98" s="420"/>
      <c r="BM98" s="420"/>
      <c r="BN98" s="420"/>
      <c r="BO98" s="420"/>
      <c r="BP98" s="420"/>
      <c r="BQ98" s="420"/>
      <c r="BR98" s="420"/>
      <c r="BS98" s="420"/>
      <c r="BT98" s="420"/>
      <c r="BU98" s="420"/>
      <c r="BV98" s="420"/>
    </row>
    <row r="99" spans="1:74" ht="123" customHeight="1">
      <c r="A99" s="10"/>
      <c r="B99" s="10"/>
      <c r="C99" s="10"/>
      <c r="D99" s="71"/>
      <c r="E99" s="72"/>
      <c r="F99" s="418" t="s">
        <v>202</v>
      </c>
      <c r="G99" s="418"/>
      <c r="H99" s="418"/>
      <c r="I99" s="260">
        <f ca="1">COUNTIF(N$12:N$70,"*alta*")</f>
        <v>15</v>
      </c>
      <c r="J99" s="261">
        <f ca="1">I99/I$101</f>
        <v>0.40540540540540543</v>
      </c>
      <c r="K99" s="8"/>
      <c r="L99" s="263" t="s">
        <v>4</v>
      </c>
      <c r="M99" s="414" t="s">
        <v>194</v>
      </c>
      <c r="N99" s="414"/>
      <c r="O99" s="414"/>
      <c r="P99" s="414"/>
      <c r="Q99" s="414"/>
      <c r="R99" s="6"/>
      <c r="S99" s="6"/>
      <c r="T99" s="6"/>
      <c r="U99" s="6"/>
      <c r="V99" s="6"/>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0"/>
      <c r="AY99" s="420"/>
      <c r="AZ99" s="420"/>
      <c r="BA99" s="420"/>
      <c r="BB99" s="420"/>
      <c r="BC99" s="420"/>
      <c r="BD99" s="420"/>
      <c r="BE99" s="420"/>
      <c r="BF99" s="420"/>
      <c r="BG99" s="420"/>
      <c r="BH99" s="420"/>
      <c r="BI99" s="420"/>
      <c r="BJ99" s="420"/>
      <c r="BK99" s="420"/>
      <c r="BL99" s="420"/>
      <c r="BM99" s="420"/>
      <c r="BN99" s="420"/>
      <c r="BO99" s="420"/>
      <c r="BP99" s="420"/>
      <c r="BQ99" s="420"/>
      <c r="BR99" s="420"/>
      <c r="BS99" s="420"/>
      <c r="BT99" s="420"/>
      <c r="BU99" s="420"/>
      <c r="BV99" s="420"/>
    </row>
    <row r="100" spans="1:74" ht="97.5" customHeight="1">
      <c r="A100" s="10"/>
      <c r="B100" s="10"/>
      <c r="C100" s="10"/>
      <c r="D100" s="72"/>
      <c r="E100" s="73"/>
      <c r="F100" s="418" t="s">
        <v>203</v>
      </c>
      <c r="G100" s="418"/>
      <c r="H100" s="418"/>
      <c r="I100" s="260">
        <f ca="1">COUNTIF(N$12:N$70,"*extrema*")</f>
        <v>0</v>
      </c>
      <c r="J100" s="261">
        <f ca="1">I100/I$101</f>
        <v>0</v>
      </c>
      <c r="K100" s="8"/>
      <c r="L100" s="8" t="s">
        <v>2</v>
      </c>
      <c r="M100" s="417" t="s">
        <v>195</v>
      </c>
      <c r="N100" s="417"/>
      <c r="O100" s="417"/>
      <c r="P100" s="417"/>
      <c r="Q100" s="417"/>
      <c r="R100" s="6"/>
      <c r="S100" s="6"/>
      <c r="T100" s="6"/>
      <c r="U100" s="6"/>
      <c r="V100" s="6"/>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0"/>
      <c r="AY100" s="420"/>
      <c r="AZ100" s="420"/>
      <c r="BA100" s="420"/>
      <c r="BB100" s="420"/>
      <c r="BC100" s="420"/>
      <c r="BD100" s="420"/>
      <c r="BE100" s="420"/>
      <c r="BF100" s="420"/>
      <c r="BG100" s="420"/>
      <c r="BH100" s="420"/>
      <c r="BI100" s="420"/>
      <c r="BJ100" s="420"/>
      <c r="BK100" s="420"/>
      <c r="BL100" s="420"/>
      <c r="BM100" s="420"/>
      <c r="BN100" s="420"/>
      <c r="BO100" s="420"/>
      <c r="BP100" s="420"/>
      <c r="BQ100" s="420"/>
      <c r="BR100" s="420"/>
      <c r="BS100" s="420"/>
      <c r="BT100" s="420"/>
      <c r="BU100" s="420"/>
      <c r="BV100" s="420"/>
    </row>
    <row r="101" spans="1:74" ht="48" customHeight="1">
      <c r="A101" s="275"/>
      <c r="B101" s="275"/>
      <c r="C101" s="275"/>
      <c r="D101" s="73"/>
      <c r="E101" s="275"/>
      <c r="F101" s="275"/>
      <c r="G101" s="275"/>
      <c r="H101" s="6"/>
      <c r="I101" s="260">
        <f ca="1">SUM(I97:I100)</f>
        <v>37</v>
      </c>
      <c r="J101" s="6"/>
      <c r="K101" s="6"/>
      <c r="L101" s="415"/>
      <c r="M101" s="416"/>
      <c r="N101" s="416"/>
      <c r="O101" s="416"/>
      <c r="P101" s="416"/>
      <c r="Q101" s="416"/>
      <c r="R101" s="6"/>
      <c r="S101" s="6"/>
      <c r="T101" s="6"/>
      <c r="U101" s="6"/>
      <c r="V101" s="6"/>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0"/>
      <c r="AY101" s="420"/>
      <c r="AZ101" s="420"/>
      <c r="BA101" s="420"/>
      <c r="BB101" s="420"/>
      <c r="BC101" s="420"/>
      <c r="BD101" s="420"/>
      <c r="BE101" s="420"/>
      <c r="BF101" s="420"/>
      <c r="BG101" s="420"/>
      <c r="BH101" s="420"/>
      <c r="BI101" s="420"/>
      <c r="BJ101" s="420"/>
      <c r="BK101" s="420"/>
      <c r="BL101" s="420"/>
      <c r="BM101" s="420"/>
      <c r="BN101" s="420"/>
      <c r="BO101" s="420"/>
      <c r="BP101" s="420"/>
      <c r="BQ101" s="420"/>
      <c r="BR101" s="420"/>
      <c r="BS101" s="420"/>
      <c r="BT101" s="420"/>
      <c r="BU101" s="420"/>
      <c r="BV101" s="420"/>
    </row>
    <row r="102" spans="1:74" ht="24" customHeight="1">
      <c r="A102" s="275"/>
      <c r="B102" s="275"/>
      <c r="C102" s="275"/>
      <c r="D102" s="275"/>
      <c r="E102" s="275"/>
      <c r="F102" s="275"/>
      <c r="G102" s="275"/>
      <c r="H102" s="6"/>
      <c r="I102" s="6"/>
      <c r="J102" s="6"/>
      <c r="K102" s="6"/>
      <c r="L102" s="415"/>
      <c r="M102" s="416"/>
      <c r="N102" s="416"/>
      <c r="O102" s="416"/>
      <c r="P102" s="416"/>
      <c r="Q102" s="41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2" t="s">
        <v>191</v>
      </c>
      <c r="H110" s="413"/>
      <c r="I110" s="413"/>
      <c r="J110" s="413"/>
      <c r="K110" s="41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6"/>
      <c r="B1" s="456"/>
      <c r="C1" s="415" t="s">
        <v>34</v>
      </c>
      <c r="D1" s="415"/>
      <c r="E1" s="415"/>
      <c r="F1" s="457" t="s">
        <v>215</v>
      </c>
      <c r="G1" s="457"/>
    </row>
    <row r="2" spans="1:15" ht="21.75" customHeight="1">
      <c r="A2" s="456"/>
      <c r="B2" s="456"/>
      <c r="C2" s="415"/>
      <c r="D2" s="415"/>
      <c r="E2" s="415"/>
      <c r="F2" s="457" t="s">
        <v>49</v>
      </c>
      <c r="G2" s="457"/>
    </row>
    <row r="3" spans="1:15" ht="22.5" customHeight="1">
      <c r="A3" s="456"/>
      <c r="B3" s="456"/>
      <c r="C3" s="415"/>
      <c r="D3" s="415"/>
      <c r="E3" s="415"/>
      <c r="F3" s="457" t="s">
        <v>600</v>
      </c>
      <c r="G3" s="457"/>
    </row>
    <row r="6" spans="1:15" ht="13.5" thickBot="1"/>
    <row r="7" spans="1:15" ht="13.5" customHeight="1" thickBot="1">
      <c r="A7" s="432" t="s">
        <v>15</v>
      </c>
      <c r="B7" s="443" t="s">
        <v>16</v>
      </c>
      <c r="C7" s="444"/>
      <c r="D7" s="432" t="s">
        <v>17</v>
      </c>
      <c r="E7" s="443" t="s">
        <v>18</v>
      </c>
      <c r="F7" s="444"/>
      <c r="G7" s="434" t="s">
        <v>19</v>
      </c>
      <c r="I7" s="432" t="s">
        <v>15</v>
      </c>
      <c r="J7" s="443" t="s">
        <v>16</v>
      </c>
      <c r="K7" s="444"/>
      <c r="L7" s="432" t="s">
        <v>17</v>
      </c>
      <c r="M7" s="443" t="s">
        <v>18</v>
      </c>
      <c r="N7" s="444"/>
      <c r="O7" s="434" t="s">
        <v>19</v>
      </c>
    </row>
    <row r="8" spans="1:15" ht="12.75" customHeight="1">
      <c r="A8" s="442"/>
      <c r="B8" s="24" t="s">
        <v>20</v>
      </c>
      <c r="C8" s="24" t="s">
        <v>22</v>
      </c>
      <c r="D8" s="442"/>
      <c r="E8" s="432" t="s">
        <v>24</v>
      </c>
      <c r="F8" s="432" t="s">
        <v>25</v>
      </c>
      <c r="G8" s="435"/>
      <c r="I8" s="442"/>
      <c r="J8" s="24" t="s">
        <v>20</v>
      </c>
      <c r="K8" s="24" t="s">
        <v>22</v>
      </c>
      <c r="L8" s="442"/>
      <c r="M8" s="432" t="s">
        <v>24</v>
      </c>
      <c r="N8" s="432" t="s">
        <v>25</v>
      </c>
      <c r="O8" s="435"/>
    </row>
    <row r="9" spans="1:15" ht="51.75" customHeight="1" thickBot="1">
      <c r="A9" s="433"/>
      <c r="B9" s="25" t="s">
        <v>21</v>
      </c>
      <c r="C9" s="25" t="s">
        <v>23</v>
      </c>
      <c r="D9" s="433"/>
      <c r="E9" s="433"/>
      <c r="F9" s="433"/>
      <c r="G9" s="436"/>
      <c r="I9" s="433"/>
      <c r="J9" s="25" t="s">
        <v>21</v>
      </c>
      <c r="K9" s="25" t="s">
        <v>23</v>
      </c>
      <c r="L9" s="433"/>
      <c r="M9" s="433"/>
      <c r="N9" s="433"/>
      <c r="O9" s="436"/>
    </row>
    <row r="10" spans="1:15" ht="56.25" customHeight="1" thickBot="1">
      <c r="A10" s="434" t="str">
        <f>'Mapa de Riesgos.'!M12</f>
        <v xml:space="preserve">Manuales de procesos y procedimientos adoptados por la entidad. </v>
      </c>
      <c r="B10" s="437" t="s">
        <v>382</v>
      </c>
      <c r="C10" s="437"/>
      <c r="D10" s="26" t="s">
        <v>26</v>
      </c>
      <c r="E10" s="27">
        <v>15</v>
      </c>
      <c r="F10" s="27"/>
      <c r="G10" s="125" t="s">
        <v>383</v>
      </c>
      <c r="I10" s="434" t="e">
        <f>'Mapa de Riesgos.'!#REF!</f>
        <v>#REF!</v>
      </c>
      <c r="J10" s="437" t="s">
        <v>382</v>
      </c>
      <c r="K10" s="437"/>
      <c r="L10" s="26" t="s">
        <v>26</v>
      </c>
      <c r="M10" s="27">
        <v>15</v>
      </c>
      <c r="N10" s="27"/>
      <c r="O10" s="125" t="s">
        <v>396</v>
      </c>
    </row>
    <row r="11" spans="1:15" ht="46.5" customHeight="1">
      <c r="A11" s="435"/>
      <c r="B11" s="438"/>
      <c r="C11" s="438"/>
      <c r="D11" s="437" t="s">
        <v>27</v>
      </c>
      <c r="E11" s="434">
        <v>5</v>
      </c>
      <c r="F11" s="434"/>
      <c r="G11" s="440" t="s">
        <v>384</v>
      </c>
      <c r="I11" s="435"/>
      <c r="J11" s="438"/>
      <c r="K11" s="438"/>
      <c r="L11" s="437" t="s">
        <v>27</v>
      </c>
      <c r="M11" s="434">
        <v>5</v>
      </c>
      <c r="N11" s="434"/>
      <c r="O11" s="440" t="s">
        <v>384</v>
      </c>
    </row>
    <row r="12" spans="1:15" ht="13.5" customHeight="1" thickBot="1">
      <c r="A12" s="435"/>
      <c r="B12" s="438"/>
      <c r="C12" s="438"/>
      <c r="D12" s="439"/>
      <c r="E12" s="435"/>
      <c r="F12" s="436"/>
      <c r="G12" s="441"/>
      <c r="I12" s="435"/>
      <c r="J12" s="438"/>
      <c r="K12" s="438"/>
      <c r="L12" s="439"/>
      <c r="M12" s="435"/>
      <c r="N12" s="436"/>
      <c r="O12" s="441"/>
    </row>
    <row r="13" spans="1:15" ht="30.75" customHeight="1" thickBot="1">
      <c r="A13" s="435"/>
      <c r="B13" s="438"/>
      <c r="C13" s="438"/>
      <c r="D13" s="127" t="s">
        <v>28</v>
      </c>
      <c r="E13" s="128">
        <v>0</v>
      </c>
      <c r="F13" s="27">
        <v>15</v>
      </c>
      <c r="G13" s="125" t="s">
        <v>385</v>
      </c>
      <c r="I13" s="435"/>
      <c r="J13" s="438"/>
      <c r="K13" s="438"/>
      <c r="L13" s="127" t="s">
        <v>28</v>
      </c>
      <c r="M13" s="128">
        <v>0</v>
      </c>
      <c r="N13" s="27">
        <v>15</v>
      </c>
      <c r="O13" s="125" t="s">
        <v>385</v>
      </c>
    </row>
    <row r="14" spans="1:15" ht="90" thickBot="1">
      <c r="A14" s="435"/>
      <c r="B14" s="438"/>
      <c r="C14" s="438"/>
      <c r="D14" s="127" t="s">
        <v>29</v>
      </c>
      <c r="E14" s="128">
        <v>10</v>
      </c>
      <c r="F14" s="27"/>
      <c r="G14" s="126" t="s">
        <v>386</v>
      </c>
      <c r="I14" s="435"/>
      <c r="J14" s="438"/>
      <c r="K14" s="438"/>
      <c r="L14" s="127" t="s">
        <v>29</v>
      </c>
      <c r="M14" s="128">
        <v>10</v>
      </c>
      <c r="N14" s="27"/>
      <c r="O14" s="126" t="s">
        <v>397</v>
      </c>
    </row>
    <row r="15" spans="1:15" ht="65.25" customHeight="1" thickBot="1">
      <c r="A15" s="435"/>
      <c r="B15" s="438"/>
      <c r="C15" s="438"/>
      <c r="D15" s="26" t="s">
        <v>30</v>
      </c>
      <c r="E15" s="27">
        <v>15</v>
      </c>
      <c r="F15" s="27"/>
      <c r="G15" s="125" t="s">
        <v>387</v>
      </c>
      <c r="I15" s="435"/>
      <c r="J15" s="438"/>
      <c r="K15" s="438"/>
      <c r="L15" s="26" t="s">
        <v>30</v>
      </c>
      <c r="M15" s="27">
        <v>15</v>
      </c>
      <c r="N15" s="27"/>
      <c r="O15" s="125" t="s">
        <v>398</v>
      </c>
    </row>
    <row r="16" spans="1:15" ht="57.75" customHeight="1" thickBot="1">
      <c r="A16" s="435"/>
      <c r="B16" s="438"/>
      <c r="C16" s="438"/>
      <c r="D16" s="26" t="s">
        <v>31</v>
      </c>
      <c r="E16" s="27">
        <v>10</v>
      </c>
      <c r="F16" s="27"/>
      <c r="G16" s="125" t="s">
        <v>388</v>
      </c>
      <c r="I16" s="435"/>
      <c r="J16" s="438"/>
      <c r="K16" s="438"/>
      <c r="L16" s="26" t="s">
        <v>31</v>
      </c>
      <c r="M16" s="27">
        <v>10</v>
      </c>
      <c r="N16" s="27"/>
      <c r="O16" s="125" t="s">
        <v>399</v>
      </c>
    </row>
    <row r="17" spans="1:15" ht="57.75" customHeight="1" thickBot="1">
      <c r="A17" s="435"/>
      <c r="B17" s="438"/>
      <c r="C17" s="438"/>
      <c r="D17" s="26" t="s">
        <v>32</v>
      </c>
      <c r="E17" s="27">
        <v>30</v>
      </c>
      <c r="F17" s="27"/>
      <c r="G17" s="125" t="s">
        <v>389</v>
      </c>
      <c r="I17" s="435"/>
      <c r="J17" s="438"/>
      <c r="K17" s="438"/>
      <c r="L17" s="26" t="s">
        <v>32</v>
      </c>
      <c r="M17" s="27">
        <v>30</v>
      </c>
      <c r="N17" s="27"/>
      <c r="O17" s="125" t="s">
        <v>389</v>
      </c>
    </row>
    <row r="18" spans="1:15" ht="15.75" thickBot="1">
      <c r="A18" s="436"/>
      <c r="B18" s="439"/>
      <c r="C18" s="439"/>
      <c r="D18" s="28" t="s">
        <v>33</v>
      </c>
      <c r="E18" s="27">
        <f>SUM(E10:E17)</f>
        <v>85</v>
      </c>
      <c r="F18" s="27"/>
      <c r="G18" s="27"/>
      <c r="I18" s="436"/>
      <c r="J18" s="439"/>
      <c r="K18" s="439"/>
      <c r="L18" s="28" t="s">
        <v>33</v>
      </c>
      <c r="M18" s="27">
        <f>SUM(M10:M17)</f>
        <v>85</v>
      </c>
      <c r="N18" s="27"/>
      <c r="O18" s="27"/>
    </row>
    <row r="20" spans="1:15" ht="15">
      <c r="A20" s="445" t="s">
        <v>165</v>
      </c>
      <c r="B20" s="445"/>
      <c r="C20" s="445"/>
      <c r="D20" s="445"/>
      <c r="E20" s="445"/>
      <c r="F20" s="445"/>
      <c r="G20" s="445"/>
      <c r="I20" s="445" t="s">
        <v>165</v>
      </c>
      <c r="J20" s="445"/>
      <c r="K20" s="445"/>
      <c r="L20" s="445"/>
      <c r="M20" s="445"/>
      <c r="N20" s="445"/>
      <c r="O20" s="445"/>
    </row>
    <row r="21" spans="1:15" ht="15" thickBot="1">
      <c r="A21" s="123"/>
      <c r="B21" s="123"/>
      <c r="C21" s="123"/>
      <c r="D21" s="123"/>
      <c r="E21" s="123"/>
      <c r="F21" s="123"/>
      <c r="G21" s="123"/>
    </row>
    <row r="22" spans="1:15" ht="13.5" customHeight="1" thickBot="1">
      <c r="A22" s="432" t="s">
        <v>15</v>
      </c>
      <c r="B22" s="443" t="s">
        <v>16</v>
      </c>
      <c r="C22" s="444"/>
      <c r="D22" s="432" t="s">
        <v>17</v>
      </c>
      <c r="E22" s="443" t="s">
        <v>18</v>
      </c>
      <c r="F22" s="444"/>
      <c r="G22" s="434" t="s">
        <v>19</v>
      </c>
      <c r="I22" s="432" t="s">
        <v>15</v>
      </c>
      <c r="J22" s="443" t="s">
        <v>16</v>
      </c>
      <c r="K22" s="444"/>
      <c r="L22" s="432" t="s">
        <v>17</v>
      </c>
      <c r="M22" s="443" t="s">
        <v>18</v>
      </c>
      <c r="N22" s="444"/>
      <c r="O22" s="434" t="s">
        <v>19</v>
      </c>
    </row>
    <row r="23" spans="1:15" ht="12.75" customHeight="1">
      <c r="A23" s="442"/>
      <c r="B23" s="24" t="s">
        <v>20</v>
      </c>
      <c r="C23" s="24" t="s">
        <v>22</v>
      </c>
      <c r="D23" s="442"/>
      <c r="E23" s="432" t="s">
        <v>24</v>
      </c>
      <c r="F23" s="432" t="s">
        <v>25</v>
      </c>
      <c r="G23" s="435"/>
      <c r="I23" s="442"/>
      <c r="J23" s="24" t="s">
        <v>20</v>
      </c>
      <c r="K23" s="24" t="s">
        <v>22</v>
      </c>
      <c r="L23" s="442"/>
      <c r="M23" s="432" t="s">
        <v>24</v>
      </c>
      <c r="N23" s="432" t="s">
        <v>25</v>
      </c>
      <c r="O23" s="435"/>
    </row>
    <row r="24" spans="1:15" ht="45.75" thickBot="1">
      <c r="A24" s="433"/>
      <c r="B24" s="25" t="s">
        <v>21</v>
      </c>
      <c r="C24" s="25" t="s">
        <v>23</v>
      </c>
      <c r="D24" s="433"/>
      <c r="E24" s="433"/>
      <c r="F24" s="433"/>
      <c r="G24" s="436"/>
      <c r="I24" s="433"/>
      <c r="J24" s="25" t="s">
        <v>21</v>
      </c>
      <c r="K24" s="25" t="s">
        <v>23</v>
      </c>
      <c r="L24" s="433"/>
      <c r="M24" s="433"/>
      <c r="N24" s="433"/>
      <c r="O24" s="436"/>
    </row>
    <row r="25" spans="1:15" ht="77.25" thickBot="1">
      <c r="A25" s="434" t="str">
        <f>'Mapa de Riesgos.'!M13</f>
        <v xml:space="preserve">Plan Estrategico Institucional </v>
      </c>
      <c r="B25" s="437" t="s">
        <v>382</v>
      </c>
      <c r="C25" s="437"/>
      <c r="D25" s="26" t="s">
        <v>26</v>
      </c>
      <c r="E25" s="27">
        <v>15</v>
      </c>
      <c r="F25" s="27"/>
      <c r="G25" s="126" t="s">
        <v>390</v>
      </c>
      <c r="I25" s="434" t="str">
        <f>'Mapa de Riesgos.'!M15</f>
        <v>Se realizan campañas de sensibilización a los funcionarios, sobre los valores del Código de integridad de la entidad.</v>
      </c>
      <c r="J25" s="437" t="s">
        <v>382</v>
      </c>
      <c r="K25" s="437"/>
      <c r="L25" s="26" t="s">
        <v>26</v>
      </c>
      <c r="M25" s="27">
        <v>15</v>
      </c>
      <c r="N25" s="27"/>
      <c r="O25" s="125" t="s">
        <v>401</v>
      </c>
    </row>
    <row r="26" spans="1:15" ht="24" customHeight="1">
      <c r="A26" s="435"/>
      <c r="B26" s="438"/>
      <c r="C26" s="438"/>
      <c r="D26" s="437" t="s">
        <v>27</v>
      </c>
      <c r="E26" s="434">
        <v>5</v>
      </c>
      <c r="F26" s="434"/>
      <c r="G26" s="440" t="s">
        <v>384</v>
      </c>
      <c r="I26" s="435"/>
      <c r="J26" s="438"/>
      <c r="K26" s="438"/>
      <c r="L26" s="437" t="s">
        <v>27</v>
      </c>
      <c r="M26" s="434">
        <v>5</v>
      </c>
      <c r="N26" s="434"/>
      <c r="O26" s="440" t="s">
        <v>384</v>
      </c>
    </row>
    <row r="27" spans="1:15" ht="32.25" customHeight="1" thickBot="1">
      <c r="A27" s="435"/>
      <c r="B27" s="438"/>
      <c r="C27" s="438"/>
      <c r="D27" s="439"/>
      <c r="E27" s="436"/>
      <c r="F27" s="436"/>
      <c r="G27" s="441"/>
      <c r="I27" s="435"/>
      <c r="J27" s="438"/>
      <c r="K27" s="438"/>
      <c r="L27" s="439"/>
      <c r="M27" s="435"/>
      <c r="N27" s="436"/>
      <c r="O27" s="441"/>
    </row>
    <row r="28" spans="1:15" ht="15.75" thickBot="1">
      <c r="A28" s="435"/>
      <c r="B28" s="438"/>
      <c r="C28" s="438"/>
      <c r="D28" s="26" t="s">
        <v>28</v>
      </c>
      <c r="E28" s="27">
        <v>0</v>
      </c>
      <c r="F28" s="27">
        <v>15</v>
      </c>
      <c r="G28" s="125" t="s">
        <v>385</v>
      </c>
      <c r="I28" s="435"/>
      <c r="J28" s="438"/>
      <c r="K28" s="438"/>
      <c r="L28" s="127" t="s">
        <v>28</v>
      </c>
      <c r="M28" s="128">
        <v>0</v>
      </c>
      <c r="N28" s="27">
        <v>15</v>
      </c>
      <c r="O28" s="125" t="s">
        <v>385</v>
      </c>
    </row>
    <row r="29" spans="1:15" ht="115.5" thickBot="1">
      <c r="A29" s="435"/>
      <c r="B29" s="438"/>
      <c r="C29" s="438"/>
      <c r="D29" s="26" t="s">
        <v>29</v>
      </c>
      <c r="E29" s="27">
        <v>10</v>
      </c>
      <c r="F29" s="27"/>
      <c r="G29" s="126" t="s">
        <v>391</v>
      </c>
      <c r="I29" s="435"/>
      <c r="J29" s="438"/>
      <c r="K29" s="438"/>
      <c r="L29" s="127" t="s">
        <v>29</v>
      </c>
      <c r="M29" s="128">
        <v>10</v>
      </c>
      <c r="N29" s="27"/>
      <c r="O29" s="126" t="s">
        <v>402</v>
      </c>
    </row>
    <row r="30" spans="1:15" ht="39" thickBot="1">
      <c r="A30" s="435"/>
      <c r="B30" s="438"/>
      <c r="C30" s="438"/>
      <c r="D30" s="26" t="s">
        <v>30</v>
      </c>
      <c r="E30" s="27">
        <v>15</v>
      </c>
      <c r="F30" s="27"/>
      <c r="G30" s="125" t="s">
        <v>392</v>
      </c>
      <c r="I30" s="435"/>
      <c r="J30" s="438"/>
      <c r="K30" s="438"/>
      <c r="L30" s="26" t="s">
        <v>30</v>
      </c>
      <c r="M30" s="27">
        <v>15</v>
      </c>
      <c r="N30" s="27"/>
      <c r="O30" s="125" t="s">
        <v>269</v>
      </c>
    </row>
    <row r="31" spans="1:15" ht="217.5" thickBot="1">
      <c r="A31" s="435"/>
      <c r="B31" s="438"/>
      <c r="C31" s="438"/>
      <c r="D31" s="26" t="s">
        <v>31</v>
      </c>
      <c r="E31" s="27">
        <v>10</v>
      </c>
      <c r="F31" s="27"/>
      <c r="G31" s="125" t="s">
        <v>393</v>
      </c>
      <c r="I31" s="435"/>
      <c r="J31" s="438"/>
      <c r="K31" s="438"/>
      <c r="L31" s="26" t="s">
        <v>31</v>
      </c>
      <c r="M31" s="27">
        <v>10</v>
      </c>
      <c r="N31" s="27"/>
      <c r="O31" s="125" t="s">
        <v>403</v>
      </c>
    </row>
    <row r="32" spans="1:15" ht="115.5" thickBot="1">
      <c r="A32" s="435"/>
      <c r="B32" s="438"/>
      <c r="C32" s="438"/>
      <c r="D32" s="26" t="s">
        <v>32</v>
      </c>
      <c r="E32" s="27">
        <v>30</v>
      </c>
      <c r="F32" s="27"/>
      <c r="G32" s="125" t="s">
        <v>389</v>
      </c>
      <c r="I32" s="435"/>
      <c r="J32" s="438"/>
      <c r="K32" s="438"/>
      <c r="L32" s="26" t="s">
        <v>32</v>
      </c>
      <c r="M32" s="27">
        <v>30</v>
      </c>
      <c r="N32" s="27"/>
      <c r="O32" s="125" t="s">
        <v>389</v>
      </c>
    </row>
    <row r="33" spans="1:15" ht="15.75" thickBot="1">
      <c r="A33" s="436"/>
      <c r="B33" s="439"/>
      <c r="C33" s="439"/>
      <c r="D33" s="28" t="s">
        <v>33</v>
      </c>
      <c r="E33" s="27">
        <f>SUM(E25:E32)</f>
        <v>85</v>
      </c>
      <c r="F33" s="27"/>
      <c r="G33" s="27"/>
      <c r="I33" s="436"/>
      <c r="J33" s="439"/>
      <c r="K33" s="439"/>
      <c r="L33" s="28" t="s">
        <v>33</v>
      </c>
      <c r="M33" s="27">
        <f>SUM(M25:M32)</f>
        <v>85</v>
      </c>
      <c r="N33" s="27"/>
      <c r="O33" s="27"/>
    </row>
    <row r="35" spans="1:15" ht="15">
      <c r="A35" s="445" t="s">
        <v>165</v>
      </c>
      <c r="B35" s="445"/>
      <c r="C35" s="445"/>
      <c r="D35" s="445"/>
      <c r="E35" s="445"/>
      <c r="F35" s="445"/>
      <c r="G35" s="445"/>
    </row>
    <row r="36" spans="1:15" ht="15" thickBot="1">
      <c r="A36" s="123"/>
      <c r="B36" s="123"/>
      <c r="C36" s="123"/>
      <c r="D36" s="123"/>
      <c r="E36" s="123"/>
      <c r="F36" s="123"/>
      <c r="G36" s="123"/>
    </row>
    <row r="37" spans="1:15" ht="13.5" customHeight="1" thickBot="1">
      <c r="A37" s="432" t="s">
        <v>15</v>
      </c>
      <c r="B37" s="443" t="s">
        <v>16</v>
      </c>
      <c r="C37" s="444"/>
      <c r="D37" s="432" t="s">
        <v>17</v>
      </c>
      <c r="E37" s="443" t="s">
        <v>18</v>
      </c>
      <c r="F37" s="444"/>
      <c r="G37" s="434" t="s">
        <v>19</v>
      </c>
      <c r="I37" s="432" t="s">
        <v>15</v>
      </c>
      <c r="J37" s="443" t="s">
        <v>16</v>
      </c>
      <c r="K37" s="444"/>
      <c r="L37" s="432" t="s">
        <v>17</v>
      </c>
      <c r="M37" s="443" t="s">
        <v>18</v>
      </c>
      <c r="N37" s="444"/>
      <c r="O37" s="434" t="s">
        <v>19</v>
      </c>
    </row>
    <row r="38" spans="1:15" ht="12.75" customHeight="1">
      <c r="A38" s="442"/>
      <c r="B38" s="24" t="s">
        <v>20</v>
      </c>
      <c r="C38" s="24" t="s">
        <v>22</v>
      </c>
      <c r="D38" s="442"/>
      <c r="E38" s="432" t="s">
        <v>24</v>
      </c>
      <c r="F38" s="432" t="s">
        <v>25</v>
      </c>
      <c r="G38" s="435"/>
      <c r="I38" s="442"/>
      <c r="J38" s="24" t="s">
        <v>20</v>
      </c>
      <c r="K38" s="24" t="s">
        <v>22</v>
      </c>
      <c r="L38" s="442"/>
      <c r="M38" s="432" t="s">
        <v>24</v>
      </c>
      <c r="N38" s="432" t="s">
        <v>25</v>
      </c>
      <c r="O38" s="435"/>
    </row>
    <row r="39" spans="1:15" ht="45.75" thickBot="1">
      <c r="A39" s="433"/>
      <c r="B39" s="25" t="s">
        <v>21</v>
      </c>
      <c r="C39" s="25" t="s">
        <v>23</v>
      </c>
      <c r="D39" s="433"/>
      <c r="E39" s="433"/>
      <c r="F39" s="433"/>
      <c r="G39" s="436"/>
      <c r="I39" s="433"/>
      <c r="J39" s="25" t="s">
        <v>21</v>
      </c>
      <c r="K39" s="25" t="s">
        <v>23</v>
      </c>
      <c r="L39" s="433"/>
      <c r="M39" s="433"/>
      <c r="N39" s="433"/>
      <c r="O39" s="436"/>
    </row>
    <row r="40" spans="1:15" ht="332.25" thickBot="1">
      <c r="A40" s="434" t="str">
        <f>'Mapa de Riesgos.'!M14</f>
        <v xml:space="preserve">Seguimientos a procesos y procedimientos.
Auditorias internas de calidad y de gestión.
Revisión por la Direccion. </v>
      </c>
      <c r="B40" s="437" t="s">
        <v>382</v>
      </c>
      <c r="C40" s="437"/>
      <c r="D40" s="26" t="s">
        <v>26</v>
      </c>
      <c r="E40" s="27">
        <v>15</v>
      </c>
      <c r="F40" s="27"/>
      <c r="G40" s="126" t="s">
        <v>394</v>
      </c>
      <c r="I40" s="434" t="str">
        <f>'Mapa de Riesgos.'!M16</f>
        <v>Rendición de cuentas a la ciudadania y al concejo de la entidad</v>
      </c>
      <c r="J40" s="437" t="s">
        <v>382</v>
      </c>
      <c r="K40" s="437"/>
      <c r="L40" s="26" t="s">
        <v>26</v>
      </c>
      <c r="M40" s="27">
        <v>15</v>
      </c>
      <c r="N40" s="27"/>
      <c r="O40" s="126" t="s">
        <v>406</v>
      </c>
    </row>
    <row r="41" spans="1:15" ht="12.75" customHeight="1">
      <c r="A41" s="435"/>
      <c r="B41" s="438"/>
      <c r="C41" s="438"/>
      <c r="D41" s="437" t="s">
        <v>27</v>
      </c>
      <c r="E41" s="434">
        <v>5</v>
      </c>
      <c r="F41" s="434"/>
      <c r="G41" s="440" t="s">
        <v>384</v>
      </c>
      <c r="I41" s="435"/>
      <c r="J41" s="438"/>
      <c r="K41" s="438"/>
      <c r="L41" s="437" t="s">
        <v>27</v>
      </c>
      <c r="M41" s="434">
        <v>5</v>
      </c>
      <c r="N41" s="434"/>
      <c r="O41" s="440" t="s">
        <v>384</v>
      </c>
    </row>
    <row r="42" spans="1:15" ht="13.5" customHeight="1" thickBot="1">
      <c r="A42" s="435"/>
      <c r="B42" s="438"/>
      <c r="C42" s="438"/>
      <c r="D42" s="439"/>
      <c r="E42" s="436"/>
      <c r="F42" s="436"/>
      <c r="G42" s="441"/>
      <c r="I42" s="435"/>
      <c r="J42" s="438"/>
      <c r="K42" s="438"/>
      <c r="L42" s="439"/>
      <c r="M42" s="436"/>
      <c r="N42" s="436"/>
      <c r="O42" s="441"/>
    </row>
    <row r="43" spans="1:15" ht="15.75" thickBot="1">
      <c r="A43" s="435"/>
      <c r="B43" s="438"/>
      <c r="C43" s="438"/>
      <c r="D43" s="26" t="s">
        <v>28</v>
      </c>
      <c r="E43" s="27">
        <v>0</v>
      </c>
      <c r="F43" s="27">
        <v>15</v>
      </c>
      <c r="G43" s="125" t="s">
        <v>385</v>
      </c>
      <c r="I43" s="435"/>
      <c r="J43" s="438"/>
      <c r="K43" s="438"/>
      <c r="L43" s="26" t="s">
        <v>28</v>
      </c>
      <c r="M43" s="27">
        <v>0</v>
      </c>
      <c r="N43" s="27">
        <v>15</v>
      </c>
      <c r="O43" s="125" t="s">
        <v>385</v>
      </c>
    </row>
    <row r="44" spans="1:15" ht="39" thickBot="1">
      <c r="A44" s="435"/>
      <c r="B44" s="438"/>
      <c r="C44" s="438"/>
      <c r="D44" s="26" t="s">
        <v>29</v>
      </c>
      <c r="E44" s="27">
        <v>10</v>
      </c>
      <c r="F44" s="27"/>
      <c r="G44" s="126" t="s">
        <v>391</v>
      </c>
      <c r="I44" s="435"/>
      <c r="J44" s="438"/>
      <c r="K44" s="438"/>
      <c r="L44" s="26" t="s">
        <v>29</v>
      </c>
      <c r="M44" s="27">
        <v>10</v>
      </c>
      <c r="N44" s="27"/>
      <c r="O44" s="126" t="s">
        <v>391</v>
      </c>
    </row>
    <row r="45" spans="1:15" ht="39" thickBot="1">
      <c r="A45" s="435"/>
      <c r="B45" s="438"/>
      <c r="C45" s="438"/>
      <c r="D45" s="26" t="s">
        <v>30</v>
      </c>
      <c r="E45" s="27">
        <v>15</v>
      </c>
      <c r="F45" s="27"/>
      <c r="G45" s="125" t="s">
        <v>236</v>
      </c>
      <c r="I45" s="435"/>
      <c r="J45" s="438"/>
      <c r="K45" s="438"/>
      <c r="L45" s="26" t="s">
        <v>30</v>
      </c>
      <c r="M45" s="27">
        <v>15</v>
      </c>
      <c r="N45" s="27"/>
      <c r="O45" s="125" t="s">
        <v>407</v>
      </c>
    </row>
    <row r="46" spans="1:15" ht="128.25" thickBot="1">
      <c r="A46" s="435"/>
      <c r="B46" s="438"/>
      <c r="C46" s="438"/>
      <c r="D46" s="26" t="s">
        <v>31</v>
      </c>
      <c r="E46" s="27">
        <v>10</v>
      </c>
      <c r="F46" s="27"/>
      <c r="G46" s="129" t="s">
        <v>395</v>
      </c>
      <c r="I46" s="435"/>
      <c r="J46" s="438"/>
      <c r="K46" s="438"/>
      <c r="L46" s="26" t="s">
        <v>31</v>
      </c>
      <c r="M46" s="27">
        <v>10</v>
      </c>
      <c r="N46" s="27"/>
      <c r="O46" s="129" t="s">
        <v>408</v>
      </c>
    </row>
    <row r="47" spans="1:15" ht="115.5" thickBot="1">
      <c r="A47" s="435"/>
      <c r="B47" s="438"/>
      <c r="C47" s="438"/>
      <c r="D47" s="26" t="s">
        <v>32</v>
      </c>
      <c r="E47" s="27">
        <v>30</v>
      </c>
      <c r="F47" s="27"/>
      <c r="G47" s="125" t="s">
        <v>389</v>
      </c>
      <c r="I47" s="435"/>
      <c r="J47" s="438"/>
      <c r="K47" s="438"/>
      <c r="L47" s="26" t="s">
        <v>32</v>
      </c>
      <c r="M47" s="27">
        <v>30</v>
      </c>
      <c r="N47" s="27"/>
      <c r="O47" s="125" t="s">
        <v>389</v>
      </c>
    </row>
    <row r="48" spans="1:15" ht="15.75" thickBot="1">
      <c r="A48" s="436"/>
      <c r="B48" s="439"/>
      <c r="C48" s="439"/>
      <c r="D48" s="28" t="s">
        <v>33</v>
      </c>
      <c r="E48" s="27">
        <f>SUM(E40:E47)</f>
        <v>85</v>
      </c>
      <c r="F48" s="27"/>
      <c r="G48" s="27"/>
      <c r="I48" s="436"/>
      <c r="J48" s="439"/>
      <c r="K48" s="439"/>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2"/>
      <c r="D68" s="462"/>
    </row>
    <row r="69" spans="1:9" ht="13.5" thickBot="1"/>
    <row r="70" spans="1:9" ht="32.25" customHeight="1">
      <c r="A70" s="57"/>
      <c r="B70" s="458" t="s">
        <v>182</v>
      </c>
      <c r="C70" s="459"/>
      <c r="D70" s="463" t="s">
        <v>183</v>
      </c>
      <c r="E70" s="464"/>
      <c r="F70" s="464"/>
      <c r="G70" s="465"/>
      <c r="H70" s="66"/>
    </row>
    <row r="71" spans="1:9" ht="18.75" customHeight="1">
      <c r="A71" s="57"/>
      <c r="B71" s="460"/>
      <c r="C71" s="461"/>
      <c r="D71" s="466" t="s">
        <v>184</v>
      </c>
      <c r="E71" s="467"/>
      <c r="F71" s="467"/>
      <c r="G71" s="468"/>
      <c r="H71" s="66"/>
    </row>
    <row r="72" spans="1:9" ht="27" customHeight="1">
      <c r="A72" s="57"/>
      <c r="B72" s="460"/>
      <c r="C72" s="461"/>
      <c r="D72" s="466" t="s">
        <v>185</v>
      </c>
      <c r="E72" s="467"/>
      <c r="F72" s="467"/>
      <c r="G72" s="468"/>
      <c r="H72" s="66"/>
    </row>
    <row r="73" spans="1:9" ht="23.25" customHeight="1">
      <c r="A73" s="57"/>
      <c r="B73" s="446" t="s">
        <v>186</v>
      </c>
      <c r="C73" s="447"/>
      <c r="D73" s="450">
        <v>0</v>
      </c>
      <c r="E73" s="451"/>
      <c r="F73" s="451"/>
      <c r="G73" s="452"/>
      <c r="H73" s="67"/>
    </row>
    <row r="74" spans="1:9" ht="17.25" customHeight="1">
      <c r="B74" s="446" t="s">
        <v>187</v>
      </c>
      <c r="C74" s="447"/>
      <c r="D74" s="450">
        <v>1</v>
      </c>
      <c r="E74" s="451"/>
      <c r="F74" s="451"/>
      <c r="G74" s="452"/>
      <c r="H74" s="67"/>
    </row>
    <row r="75" spans="1:9" ht="20.25" customHeight="1" thickBot="1">
      <c r="B75" s="448" t="s">
        <v>188</v>
      </c>
      <c r="C75" s="449"/>
      <c r="D75" s="453">
        <v>2</v>
      </c>
      <c r="E75" s="454"/>
      <c r="F75" s="454"/>
      <c r="G75" s="45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7"/>
      <c r="B1" s="477"/>
      <c r="C1" s="415" t="s">
        <v>34</v>
      </c>
      <c r="D1" s="415"/>
      <c r="E1" s="415"/>
      <c r="F1" s="457" t="s">
        <v>215</v>
      </c>
      <c r="G1" s="457"/>
      <c r="J1" s="477"/>
      <c r="K1" s="477"/>
      <c r="L1" s="415"/>
      <c r="M1" s="415"/>
      <c r="N1" s="457" t="s">
        <v>215</v>
      </c>
      <c r="O1" s="457"/>
    </row>
    <row r="2" spans="1:27" ht="15.75" customHeight="1">
      <c r="A2" s="477"/>
      <c r="B2" s="477"/>
      <c r="C2" s="415"/>
      <c r="D2" s="415"/>
      <c r="E2" s="415"/>
      <c r="F2" s="457" t="s">
        <v>49</v>
      </c>
      <c r="G2" s="457"/>
      <c r="J2" s="477"/>
      <c r="K2" s="477"/>
      <c r="L2" s="415"/>
      <c r="M2" s="415"/>
      <c r="N2" s="457" t="s">
        <v>49</v>
      </c>
      <c r="O2" s="457"/>
    </row>
    <row r="3" spans="1:27" ht="15.75" customHeight="1">
      <c r="A3" s="477"/>
      <c r="B3" s="477"/>
      <c r="C3" s="415"/>
      <c r="D3" s="415"/>
      <c r="E3" s="415"/>
      <c r="F3" s="469" t="s">
        <v>222</v>
      </c>
      <c r="G3" s="470"/>
      <c r="J3" s="477"/>
      <c r="K3" s="477"/>
      <c r="L3" s="415"/>
      <c r="M3" s="415"/>
      <c r="N3" s="469" t="s">
        <v>222</v>
      </c>
      <c r="O3" s="470"/>
    </row>
    <row r="4" spans="1:27" ht="13.5" thickBot="1">
      <c r="A4" s="133"/>
      <c r="B4" s="133"/>
      <c r="C4" s="133"/>
      <c r="D4" s="133"/>
      <c r="E4" s="133"/>
      <c r="F4" s="133"/>
      <c r="G4" s="133"/>
    </row>
    <row r="5" spans="1:27" ht="15" customHeight="1" thickBot="1">
      <c r="A5" s="471" t="s">
        <v>15</v>
      </c>
      <c r="B5" s="488" t="s">
        <v>16</v>
      </c>
      <c r="C5" s="489"/>
      <c r="D5" s="471" t="s">
        <v>17</v>
      </c>
      <c r="E5" s="488" t="s">
        <v>409</v>
      </c>
      <c r="F5" s="489"/>
      <c r="G5" s="479" t="s">
        <v>19</v>
      </c>
      <c r="J5" s="485" t="s">
        <v>410</v>
      </c>
      <c r="K5" s="486"/>
      <c r="L5" s="486"/>
      <c r="M5" s="486"/>
      <c r="N5" s="490"/>
      <c r="O5" s="490"/>
      <c r="P5" s="134"/>
      <c r="X5" s="134"/>
    </row>
    <row r="6" spans="1:27" ht="26.25" thickBot="1">
      <c r="A6" s="487"/>
      <c r="B6" s="135" t="s">
        <v>20</v>
      </c>
      <c r="C6" s="135" t="s">
        <v>22</v>
      </c>
      <c r="D6" s="487"/>
      <c r="E6" s="471" t="s">
        <v>24</v>
      </c>
      <c r="F6" s="471" t="s">
        <v>25</v>
      </c>
      <c r="G6" s="480"/>
      <c r="J6" s="473" t="s">
        <v>411</v>
      </c>
      <c r="K6" s="475" t="s">
        <v>412</v>
      </c>
      <c r="L6" s="476"/>
      <c r="M6" s="136" t="s">
        <v>413</v>
      </c>
      <c r="N6" s="478" t="s">
        <v>414</v>
      </c>
      <c r="O6" s="478"/>
      <c r="P6" s="134"/>
      <c r="X6" s="134"/>
    </row>
    <row r="7" spans="1:27" ht="51.75" customHeight="1" thickBot="1">
      <c r="A7" s="472"/>
      <c r="B7" s="137" t="s">
        <v>21</v>
      </c>
      <c r="C7" s="137" t="s">
        <v>23</v>
      </c>
      <c r="D7" s="472"/>
      <c r="E7" s="472"/>
      <c r="F7" s="472"/>
      <c r="G7" s="481"/>
      <c r="I7" s="138"/>
      <c r="J7" s="474"/>
      <c r="K7" s="139" t="s">
        <v>20</v>
      </c>
      <c r="L7" s="139" t="s">
        <v>22</v>
      </c>
      <c r="M7" s="136" t="s">
        <v>416</v>
      </c>
      <c r="N7" s="140" t="s">
        <v>417</v>
      </c>
      <c r="O7" s="141" t="s">
        <v>418</v>
      </c>
      <c r="P7" s="134"/>
      <c r="X7" s="134"/>
    </row>
    <row r="8" spans="1:27" ht="102.75" thickBot="1">
      <c r="A8" s="479" t="str">
        <f>'Mapa de Riesgos.'!M19</f>
        <v>Generación de alertas automáticas a través del software de PQRDSF, avisos del tiempo de respuesta</v>
      </c>
      <c r="B8" s="482" t="s">
        <v>382</v>
      </c>
      <c r="C8" s="482"/>
      <c r="D8" s="142" t="s">
        <v>26</v>
      </c>
      <c r="E8" s="125">
        <v>15</v>
      </c>
      <c r="F8" s="125">
        <v>0</v>
      </c>
      <c r="G8" s="126" t="s">
        <v>419</v>
      </c>
      <c r="I8" s="138"/>
      <c r="J8" s="143" t="s">
        <v>272</v>
      </c>
      <c r="K8" s="144"/>
      <c r="L8" s="144"/>
      <c r="M8" s="145" t="s">
        <v>420</v>
      </c>
      <c r="N8" s="146">
        <v>15</v>
      </c>
      <c r="O8" s="147"/>
      <c r="P8" s="134"/>
      <c r="X8" s="134"/>
    </row>
    <row r="9" spans="1:27" ht="102.75" thickBot="1">
      <c r="A9" s="480"/>
      <c r="B9" s="483"/>
      <c r="C9" s="483"/>
      <c r="D9" s="482" t="s">
        <v>27</v>
      </c>
      <c r="E9" s="440">
        <v>5</v>
      </c>
      <c r="F9" s="440">
        <v>0</v>
      </c>
      <c r="G9" s="440" t="s">
        <v>421</v>
      </c>
      <c r="I9" s="138"/>
      <c r="J9" s="143" t="s">
        <v>274</v>
      </c>
      <c r="K9" s="144" t="s">
        <v>422</v>
      </c>
      <c r="L9" s="144"/>
      <c r="M9" s="145" t="s">
        <v>423</v>
      </c>
      <c r="N9" s="146">
        <v>5</v>
      </c>
      <c r="O9" s="147"/>
      <c r="P9" s="134"/>
      <c r="X9" s="134"/>
    </row>
    <row r="10" spans="1:27" ht="128.25" thickBot="1">
      <c r="A10" s="480"/>
      <c r="B10" s="483"/>
      <c r="C10" s="483"/>
      <c r="D10" s="484"/>
      <c r="E10" s="441"/>
      <c r="F10" s="441"/>
      <c r="G10" s="441"/>
      <c r="J10" s="143" t="s">
        <v>284</v>
      </c>
      <c r="K10" s="144" t="s">
        <v>422</v>
      </c>
      <c r="L10" s="144"/>
      <c r="M10" s="145" t="s">
        <v>424</v>
      </c>
      <c r="N10" s="146">
        <v>15</v>
      </c>
      <c r="O10" s="147"/>
      <c r="P10" s="134"/>
      <c r="X10" s="134"/>
    </row>
    <row r="11" spans="1:27" ht="77.25" thickBot="1">
      <c r="A11" s="480"/>
      <c r="B11" s="483"/>
      <c r="C11" s="48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0"/>
      <c r="B12" s="483"/>
      <c r="C12" s="483"/>
      <c r="D12" s="137" t="s">
        <v>29</v>
      </c>
      <c r="E12" s="126">
        <v>10</v>
      </c>
      <c r="F12" s="126">
        <v>0</v>
      </c>
      <c r="G12" s="126" t="s">
        <v>428</v>
      </c>
      <c r="J12" s="143" t="s">
        <v>254</v>
      </c>
      <c r="K12" s="144" t="s">
        <v>422</v>
      </c>
      <c r="L12" s="144"/>
      <c r="M12" s="145" t="s">
        <v>429</v>
      </c>
      <c r="N12" s="146">
        <v>15</v>
      </c>
      <c r="O12" s="147"/>
      <c r="P12" s="134"/>
      <c r="X12" s="134"/>
      <c r="Y12" s="134"/>
    </row>
    <row r="13" spans="1:27" ht="60.75" thickBot="1">
      <c r="A13" s="480"/>
      <c r="B13" s="483"/>
      <c r="C13" s="483"/>
      <c r="D13" s="137" t="s">
        <v>30</v>
      </c>
      <c r="E13" s="126">
        <v>15</v>
      </c>
      <c r="F13" s="126">
        <v>0</v>
      </c>
      <c r="G13" s="126" t="s">
        <v>263</v>
      </c>
      <c r="J13" s="143"/>
      <c r="K13" s="144"/>
      <c r="L13" s="144"/>
      <c r="M13" s="145" t="s">
        <v>430</v>
      </c>
      <c r="N13" s="146">
        <v>10</v>
      </c>
      <c r="O13" s="147"/>
      <c r="P13" s="134"/>
      <c r="X13" s="134"/>
      <c r="Y13" s="134"/>
    </row>
    <row r="14" spans="1:27" ht="60.75" thickBot="1">
      <c r="A14" s="480"/>
      <c r="B14" s="483"/>
      <c r="C14" s="483"/>
      <c r="D14" s="137" t="s">
        <v>31</v>
      </c>
      <c r="E14" s="126">
        <v>10</v>
      </c>
      <c r="F14" s="126">
        <v>0</v>
      </c>
      <c r="G14" s="126" t="s">
        <v>431</v>
      </c>
      <c r="J14" s="143"/>
      <c r="K14" s="144"/>
      <c r="L14" s="144"/>
      <c r="M14" s="145" t="s">
        <v>432</v>
      </c>
      <c r="N14" s="146">
        <v>30</v>
      </c>
      <c r="O14" s="147"/>
      <c r="P14" s="134"/>
      <c r="X14" s="134"/>
      <c r="Y14" s="134"/>
    </row>
    <row r="15" spans="1:27" ht="51.75" thickBot="1">
      <c r="A15" s="480"/>
      <c r="B15" s="483"/>
      <c r="C15" s="483"/>
      <c r="D15" s="137" t="s">
        <v>32</v>
      </c>
      <c r="E15" s="126"/>
      <c r="F15" s="126">
        <v>30</v>
      </c>
      <c r="G15" s="126" t="s">
        <v>433</v>
      </c>
      <c r="J15" s="485" t="s">
        <v>33</v>
      </c>
      <c r="K15" s="486"/>
      <c r="L15" s="486"/>
      <c r="M15" s="486"/>
      <c r="N15" s="148">
        <v>100</v>
      </c>
      <c r="O15" s="149"/>
      <c r="P15" s="134"/>
      <c r="X15" s="134"/>
      <c r="Y15" s="134"/>
    </row>
    <row r="16" spans="1:27" ht="15" thickBot="1">
      <c r="A16" s="481"/>
      <c r="B16" s="484"/>
      <c r="C16" s="48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7"/>
      <c r="B20" s="477"/>
      <c r="C20" s="415" t="s">
        <v>34</v>
      </c>
      <c r="D20" s="415"/>
      <c r="E20" s="415"/>
      <c r="F20" s="457" t="s">
        <v>215</v>
      </c>
      <c r="G20" s="457"/>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7"/>
      <c r="B21" s="477"/>
      <c r="C21" s="415"/>
      <c r="D21" s="415"/>
      <c r="E21" s="415"/>
      <c r="F21" s="457" t="s">
        <v>49</v>
      </c>
      <c r="G21" s="457"/>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7"/>
      <c r="B22" s="477"/>
      <c r="C22" s="415"/>
      <c r="D22" s="415"/>
      <c r="E22" s="415"/>
      <c r="F22" s="469" t="s">
        <v>222</v>
      </c>
      <c r="G22" s="470"/>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71" t="s">
        <v>15</v>
      </c>
      <c r="B24" s="488" t="s">
        <v>16</v>
      </c>
      <c r="C24" s="489"/>
      <c r="D24" s="471" t="s">
        <v>17</v>
      </c>
      <c r="E24" s="488" t="s">
        <v>409</v>
      </c>
      <c r="F24" s="489"/>
      <c r="G24" s="479" t="s">
        <v>19</v>
      </c>
      <c r="J24" s="492" t="s">
        <v>439</v>
      </c>
      <c r="K24" s="492"/>
      <c r="L24" s="492"/>
      <c r="M24" s="492"/>
      <c r="N24" s="492"/>
      <c r="O24" s="492"/>
      <c r="P24" s="492"/>
      <c r="Q24" s="492"/>
      <c r="R24" s="492"/>
      <c r="S24" s="492"/>
      <c r="T24" s="492"/>
      <c r="U24" s="492"/>
      <c r="V24" s="492"/>
      <c r="W24" s="492"/>
      <c r="X24" s="492"/>
      <c r="Y24" s="492"/>
      <c r="Z24" s="492"/>
      <c r="AA24" s="492"/>
    </row>
    <row r="25" spans="1:27" ht="15.75">
      <c r="A25" s="487"/>
      <c r="B25" s="135" t="s">
        <v>20</v>
      </c>
      <c r="C25" s="135" t="s">
        <v>22</v>
      </c>
      <c r="D25" s="487"/>
      <c r="E25" s="471" t="s">
        <v>24</v>
      </c>
      <c r="F25" s="471" t="s">
        <v>25</v>
      </c>
      <c r="G25" s="480"/>
      <c r="J25" s="159" t="s">
        <v>440</v>
      </c>
      <c r="K25" s="491" t="s">
        <v>441</v>
      </c>
      <c r="L25" s="491"/>
      <c r="M25" s="491"/>
      <c r="N25" s="491"/>
      <c r="O25" s="491"/>
      <c r="P25" s="491"/>
      <c r="Q25" s="491"/>
      <c r="R25" s="491"/>
      <c r="S25" s="491"/>
      <c r="T25" s="491"/>
      <c r="U25" s="491"/>
      <c r="V25" s="491"/>
      <c r="W25" s="491"/>
      <c r="X25" s="491"/>
      <c r="Y25" s="491"/>
      <c r="Z25" s="491"/>
      <c r="AA25" s="491"/>
    </row>
    <row r="26" spans="1:27" ht="51.75" thickBot="1">
      <c r="A26" s="472"/>
      <c r="B26" s="137" t="s">
        <v>21</v>
      </c>
      <c r="C26" s="137" t="s">
        <v>23</v>
      </c>
      <c r="D26" s="472"/>
      <c r="E26" s="472"/>
      <c r="F26" s="472"/>
      <c r="G26" s="481"/>
      <c r="J26" s="159" t="s">
        <v>442</v>
      </c>
      <c r="K26" s="491" t="s">
        <v>443</v>
      </c>
      <c r="L26" s="491"/>
      <c r="M26" s="491"/>
      <c r="N26" s="491"/>
      <c r="O26" s="491"/>
      <c r="P26" s="491"/>
      <c r="Q26" s="491"/>
      <c r="R26" s="491"/>
      <c r="S26" s="491"/>
      <c r="T26" s="491"/>
      <c r="U26" s="491"/>
      <c r="V26" s="491"/>
      <c r="W26" s="491"/>
      <c r="X26" s="491"/>
      <c r="Y26" s="491"/>
      <c r="Z26" s="491"/>
      <c r="AA26" s="491"/>
    </row>
    <row r="27" spans="1:27" ht="60.75" customHeight="1" thickBot="1">
      <c r="A27" s="479" t="str">
        <f>'Mapa de Riesgos.'!M20</f>
        <v xml:space="preserve">
Control de la calidad de las Respuestas</v>
      </c>
      <c r="B27" s="482" t="s">
        <v>382</v>
      </c>
      <c r="C27" s="482"/>
      <c r="D27" s="137" t="s">
        <v>26</v>
      </c>
      <c r="E27" s="126">
        <v>15</v>
      </c>
      <c r="F27" s="126">
        <v>0</v>
      </c>
      <c r="G27" s="126" t="s">
        <v>419</v>
      </c>
      <c r="J27" s="161" t="s">
        <v>444</v>
      </c>
      <c r="K27" s="491" t="s">
        <v>445</v>
      </c>
      <c r="L27" s="491"/>
      <c r="M27" s="491"/>
      <c r="N27" s="491"/>
      <c r="O27" s="491"/>
      <c r="P27" s="491"/>
      <c r="Q27" s="491"/>
      <c r="R27" s="491"/>
      <c r="S27" s="491"/>
      <c r="T27" s="491"/>
      <c r="U27" s="491"/>
      <c r="V27" s="491"/>
      <c r="W27" s="491"/>
      <c r="X27" s="491"/>
      <c r="Y27" s="491"/>
      <c r="Z27" s="491"/>
      <c r="AA27" s="491"/>
    </row>
    <row r="28" spans="1:27" ht="37.5" customHeight="1">
      <c r="A28" s="480"/>
      <c r="B28" s="483"/>
      <c r="C28" s="483"/>
      <c r="D28" s="482" t="s">
        <v>27</v>
      </c>
      <c r="E28" s="440">
        <v>5</v>
      </c>
      <c r="F28" s="440">
        <v>0</v>
      </c>
      <c r="G28" s="440" t="s">
        <v>421</v>
      </c>
      <c r="J28" s="456" t="s">
        <v>446</v>
      </c>
      <c r="K28" s="456"/>
      <c r="L28" s="456"/>
      <c r="M28" s="456"/>
      <c r="N28" s="456"/>
      <c r="O28" s="456"/>
      <c r="P28" s="456"/>
      <c r="Q28" s="456"/>
      <c r="R28" s="456"/>
      <c r="S28" s="456"/>
      <c r="T28" s="456"/>
      <c r="U28" s="456"/>
      <c r="V28" s="456"/>
      <c r="W28" s="456"/>
      <c r="X28" s="456"/>
      <c r="Y28" s="456"/>
      <c r="Z28" s="456"/>
      <c r="AA28" s="456"/>
    </row>
    <row r="29" spans="1:27" ht="21.75" customHeight="1" thickBot="1">
      <c r="A29" s="480"/>
      <c r="B29" s="483"/>
      <c r="C29" s="483"/>
      <c r="D29" s="484"/>
      <c r="E29" s="441"/>
      <c r="F29" s="441"/>
      <c r="G29" s="441"/>
    </row>
    <row r="30" spans="1:27" ht="19.5" customHeight="1" thickBot="1">
      <c r="A30" s="480"/>
      <c r="B30" s="483"/>
      <c r="C30" s="483"/>
      <c r="D30" s="137" t="s">
        <v>28</v>
      </c>
      <c r="E30" s="126">
        <v>0</v>
      </c>
      <c r="F30" s="126">
        <v>15</v>
      </c>
      <c r="G30" s="126"/>
      <c r="J30" s="492" t="s">
        <v>447</v>
      </c>
      <c r="K30" s="492"/>
      <c r="L30" s="492"/>
      <c r="M30" s="492"/>
      <c r="N30" s="492"/>
      <c r="O30" s="492"/>
      <c r="P30" s="492"/>
      <c r="Q30" s="492"/>
      <c r="R30" s="492"/>
      <c r="S30" s="492"/>
      <c r="T30" s="492"/>
      <c r="U30" s="492"/>
      <c r="V30" s="492"/>
      <c r="W30" s="492"/>
      <c r="X30" s="492"/>
      <c r="Y30" s="492"/>
      <c r="Z30" s="492"/>
      <c r="AA30" s="492"/>
    </row>
    <row r="31" spans="1:27" ht="33.75" customHeight="1" thickBot="1">
      <c r="A31" s="480"/>
      <c r="B31" s="483"/>
      <c r="C31" s="483"/>
      <c r="D31" s="137" t="s">
        <v>29</v>
      </c>
      <c r="E31" s="126">
        <v>10</v>
      </c>
      <c r="F31" s="126">
        <v>0</v>
      </c>
      <c r="G31" s="126" t="s">
        <v>448</v>
      </c>
      <c r="J31" s="161" t="s">
        <v>440</v>
      </c>
      <c r="K31" s="493" t="s">
        <v>449</v>
      </c>
      <c r="L31" s="493"/>
      <c r="M31" s="493"/>
      <c r="N31" s="493"/>
      <c r="O31" s="493"/>
      <c r="P31" s="493"/>
      <c r="Q31" s="493"/>
      <c r="R31" s="493"/>
      <c r="S31" s="493"/>
      <c r="T31" s="493"/>
      <c r="U31" s="493"/>
      <c r="V31" s="493"/>
      <c r="W31" s="493"/>
      <c r="X31" s="493"/>
      <c r="Y31" s="493"/>
      <c r="Z31" s="493"/>
      <c r="AA31" s="493"/>
    </row>
    <row r="32" spans="1:27" ht="51.75" thickBot="1">
      <c r="A32" s="480"/>
      <c r="B32" s="483"/>
      <c r="C32" s="483"/>
      <c r="D32" s="137" t="s">
        <v>30</v>
      </c>
      <c r="E32" s="126">
        <v>15</v>
      </c>
      <c r="F32" s="126">
        <v>0</v>
      </c>
      <c r="G32" s="126" t="s">
        <v>263</v>
      </c>
      <c r="J32" s="162" t="s">
        <v>442</v>
      </c>
      <c r="K32" s="491" t="s">
        <v>450</v>
      </c>
      <c r="L32" s="491"/>
      <c r="M32" s="491"/>
      <c r="N32" s="491"/>
      <c r="O32" s="491"/>
      <c r="P32" s="491"/>
      <c r="Q32" s="491"/>
      <c r="R32" s="491"/>
      <c r="S32" s="491"/>
      <c r="T32" s="491"/>
      <c r="U32" s="491"/>
      <c r="V32" s="491"/>
      <c r="W32" s="491"/>
      <c r="X32" s="491"/>
      <c r="Y32" s="491"/>
      <c r="Z32" s="491"/>
      <c r="AA32" s="491"/>
    </row>
    <row r="33" spans="1:27" ht="51.75" thickBot="1">
      <c r="A33" s="480"/>
      <c r="B33" s="483"/>
      <c r="C33" s="483"/>
      <c r="D33" s="137" t="s">
        <v>31</v>
      </c>
      <c r="E33" s="126">
        <v>10</v>
      </c>
      <c r="F33" s="126">
        <v>0</v>
      </c>
      <c r="G33" s="126" t="s">
        <v>448</v>
      </c>
      <c r="J33" s="162" t="s">
        <v>444</v>
      </c>
      <c r="K33" s="491" t="s">
        <v>445</v>
      </c>
      <c r="L33" s="491"/>
      <c r="M33" s="491"/>
      <c r="N33" s="491"/>
      <c r="O33" s="491"/>
      <c r="P33" s="491"/>
      <c r="Q33" s="491"/>
      <c r="R33" s="491"/>
      <c r="S33" s="491"/>
      <c r="T33" s="491"/>
      <c r="U33" s="491"/>
      <c r="V33" s="491"/>
      <c r="W33" s="491"/>
      <c r="X33" s="491"/>
      <c r="Y33" s="491"/>
      <c r="Z33" s="491"/>
      <c r="AA33" s="491"/>
    </row>
    <row r="34" spans="1:27" ht="39" thickBot="1">
      <c r="A34" s="480"/>
      <c r="B34" s="483"/>
      <c r="C34" s="483"/>
      <c r="D34" s="137" t="s">
        <v>32</v>
      </c>
      <c r="E34" s="126">
        <v>30</v>
      </c>
      <c r="F34" s="126"/>
      <c r="G34" s="126" t="s">
        <v>451</v>
      </c>
      <c r="J34" s="163" t="s">
        <v>452</v>
      </c>
      <c r="K34" s="414" t="s">
        <v>453</v>
      </c>
      <c r="L34" s="414"/>
      <c r="M34" s="414"/>
      <c r="N34" s="414"/>
      <c r="O34" s="414"/>
      <c r="P34" s="414"/>
      <c r="Q34" s="414"/>
      <c r="R34" s="414"/>
      <c r="S34" s="414"/>
      <c r="T34" s="414"/>
      <c r="U34" s="414"/>
      <c r="V34" s="414"/>
      <c r="W34" s="414"/>
      <c r="X34" s="414"/>
      <c r="Y34" s="414"/>
      <c r="Z34" s="414"/>
      <c r="AA34" s="414"/>
    </row>
    <row r="35" spans="1:27" ht="13.5" thickBot="1">
      <c r="A35" s="481"/>
      <c r="B35" s="484"/>
      <c r="C35" s="484"/>
      <c r="D35" s="150" t="s">
        <v>33</v>
      </c>
      <c r="E35" s="151">
        <v>85</v>
      </c>
      <c r="F35" s="151">
        <v>15</v>
      </c>
      <c r="G35" s="151"/>
    </row>
    <row r="36" spans="1:27" ht="20.25">
      <c r="A36" s="124"/>
      <c r="B36" s="153"/>
      <c r="C36" s="153"/>
      <c r="D36" s="154"/>
      <c r="E36" s="124"/>
      <c r="F36" s="124"/>
      <c r="G36" s="124"/>
      <c r="J36" s="492" t="s">
        <v>454</v>
      </c>
      <c r="K36" s="492"/>
      <c r="L36" s="492"/>
      <c r="M36" s="492"/>
      <c r="N36" s="492"/>
      <c r="O36" s="492"/>
      <c r="P36" s="492"/>
      <c r="Q36" s="492"/>
      <c r="R36" s="492"/>
      <c r="S36" s="492"/>
      <c r="T36" s="492"/>
      <c r="U36" s="492"/>
      <c r="V36" s="492"/>
      <c r="W36" s="492"/>
      <c r="X36" s="492"/>
      <c r="Y36" s="492"/>
      <c r="Z36" s="492"/>
      <c r="AA36" s="492"/>
    </row>
    <row r="37" spans="1:27" ht="15.75">
      <c r="A37" s="124"/>
      <c r="B37" s="153"/>
      <c r="C37" s="153"/>
      <c r="D37" s="154"/>
      <c r="E37" s="124"/>
      <c r="F37" s="124"/>
      <c r="G37" s="124"/>
      <c r="J37" s="161" t="s">
        <v>440</v>
      </c>
      <c r="K37" s="493" t="s">
        <v>441</v>
      </c>
      <c r="L37" s="493"/>
      <c r="M37" s="493"/>
      <c r="N37" s="493"/>
      <c r="O37" s="493"/>
      <c r="P37" s="493"/>
      <c r="Q37" s="493"/>
      <c r="R37" s="493"/>
      <c r="S37" s="493"/>
      <c r="T37" s="493"/>
      <c r="U37" s="493"/>
      <c r="V37" s="493"/>
      <c r="W37" s="493"/>
      <c r="X37" s="493"/>
      <c r="Y37" s="493"/>
      <c r="Z37" s="493"/>
      <c r="AA37" s="493"/>
    </row>
    <row r="38" spans="1:27" ht="15.75">
      <c r="A38" s="133"/>
      <c r="B38" s="133"/>
      <c r="C38" s="133"/>
      <c r="D38" s="133"/>
      <c r="E38" s="133"/>
      <c r="F38" s="133"/>
      <c r="G38" s="133"/>
      <c r="J38" s="161" t="s">
        <v>442</v>
      </c>
      <c r="K38" s="491" t="s">
        <v>443</v>
      </c>
      <c r="L38" s="491"/>
      <c r="M38" s="491"/>
      <c r="N38" s="491"/>
      <c r="O38" s="491"/>
      <c r="P38" s="491"/>
      <c r="Q38" s="491"/>
      <c r="R38" s="491"/>
      <c r="S38" s="491"/>
      <c r="T38" s="491"/>
      <c r="U38" s="491"/>
      <c r="V38" s="491"/>
      <c r="W38" s="491"/>
      <c r="X38" s="491"/>
      <c r="Y38" s="491"/>
      <c r="Z38" s="491"/>
      <c r="AA38" s="491"/>
    </row>
    <row r="39" spans="1:27" ht="50.25" customHeight="1">
      <c r="A39" s="477"/>
      <c r="B39" s="477"/>
      <c r="C39" s="415" t="s">
        <v>34</v>
      </c>
      <c r="D39" s="415"/>
      <c r="E39" s="415"/>
      <c r="F39" s="457" t="s">
        <v>215</v>
      </c>
      <c r="G39" s="457"/>
      <c r="J39" s="161" t="s">
        <v>444</v>
      </c>
      <c r="K39" s="491" t="s">
        <v>445</v>
      </c>
      <c r="L39" s="491"/>
      <c r="M39" s="491"/>
      <c r="N39" s="491"/>
      <c r="O39" s="491"/>
      <c r="P39" s="491"/>
      <c r="Q39" s="491"/>
      <c r="R39" s="491"/>
      <c r="S39" s="491"/>
      <c r="T39" s="491"/>
      <c r="U39" s="491"/>
      <c r="V39" s="491"/>
      <c r="W39" s="491"/>
      <c r="X39" s="491"/>
      <c r="Y39" s="491"/>
      <c r="Z39" s="491"/>
      <c r="AA39" s="491"/>
    </row>
    <row r="40" spans="1:27" ht="71.25" customHeight="1">
      <c r="A40" s="477"/>
      <c r="B40" s="477"/>
      <c r="C40" s="415"/>
      <c r="D40" s="415"/>
      <c r="E40" s="415"/>
      <c r="F40" s="457" t="s">
        <v>49</v>
      </c>
      <c r="G40" s="457"/>
      <c r="J40" s="161" t="s">
        <v>452</v>
      </c>
      <c r="K40" s="494" t="s">
        <v>455</v>
      </c>
      <c r="L40" s="495"/>
      <c r="M40" s="495"/>
      <c r="N40" s="495"/>
      <c r="O40" s="495"/>
      <c r="P40" s="495"/>
      <c r="Q40" s="495"/>
      <c r="R40" s="495"/>
      <c r="S40" s="495"/>
      <c r="T40" s="495"/>
      <c r="U40" s="495"/>
      <c r="V40" s="495"/>
      <c r="W40" s="495"/>
      <c r="X40" s="495"/>
      <c r="Y40" s="495"/>
      <c r="Z40" s="495"/>
      <c r="AA40" s="496"/>
    </row>
    <row r="41" spans="1:27" ht="15.75" customHeight="1">
      <c r="A41" s="477"/>
      <c r="B41" s="477"/>
      <c r="C41" s="415"/>
      <c r="D41" s="415"/>
      <c r="E41" s="415"/>
      <c r="F41" s="469" t="s">
        <v>222</v>
      </c>
      <c r="G41" s="470"/>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71" t="s">
        <v>15</v>
      </c>
      <c r="B43" s="488" t="s">
        <v>16</v>
      </c>
      <c r="C43" s="489"/>
      <c r="D43" s="471" t="s">
        <v>17</v>
      </c>
      <c r="E43" s="488" t="s">
        <v>409</v>
      </c>
      <c r="F43" s="489"/>
      <c r="G43" s="479" t="s">
        <v>19</v>
      </c>
      <c r="J43" s="134"/>
      <c r="K43" s="134"/>
      <c r="L43" s="134"/>
      <c r="M43" s="152"/>
      <c r="N43" s="134"/>
      <c r="O43" s="134"/>
      <c r="P43" s="134"/>
      <c r="Q43" s="134"/>
      <c r="R43" s="134"/>
      <c r="S43" s="134"/>
      <c r="T43" s="134"/>
      <c r="U43" s="134"/>
      <c r="V43" s="134"/>
      <c r="W43" s="134"/>
      <c r="X43" s="134"/>
      <c r="Y43" s="134"/>
      <c r="Z43" s="134"/>
      <c r="AA43" s="134"/>
    </row>
    <row r="44" spans="1:27">
      <c r="A44" s="487"/>
      <c r="B44" s="135" t="s">
        <v>20</v>
      </c>
      <c r="C44" s="135" t="s">
        <v>22</v>
      </c>
      <c r="D44" s="487"/>
      <c r="E44" s="471" t="s">
        <v>24</v>
      </c>
      <c r="F44" s="471" t="s">
        <v>25</v>
      </c>
      <c r="G44" s="480"/>
    </row>
    <row r="45" spans="1:27" ht="51.75" thickBot="1">
      <c r="A45" s="472"/>
      <c r="B45" s="137" t="s">
        <v>21</v>
      </c>
      <c r="C45" s="137" t="s">
        <v>23</v>
      </c>
      <c r="D45" s="472"/>
      <c r="E45" s="472"/>
      <c r="F45" s="472"/>
      <c r="G45" s="481"/>
    </row>
    <row r="46" spans="1:27" ht="55.5" customHeight="1" thickBot="1">
      <c r="A46" s="479" t="e">
        <f>'Mapa de Riesgos.'!#REF!</f>
        <v>#REF!</v>
      </c>
      <c r="B46" s="482" t="s">
        <v>382</v>
      </c>
      <c r="C46" s="482"/>
      <c r="D46" s="137" t="s">
        <v>26</v>
      </c>
      <c r="E46" s="126">
        <v>15</v>
      </c>
      <c r="F46" s="126">
        <v>0</v>
      </c>
      <c r="G46" s="126" t="s">
        <v>419</v>
      </c>
    </row>
    <row r="47" spans="1:27">
      <c r="A47" s="480"/>
      <c r="B47" s="483"/>
      <c r="C47" s="483"/>
      <c r="D47" s="482" t="s">
        <v>27</v>
      </c>
      <c r="E47" s="440">
        <v>5</v>
      </c>
      <c r="F47" s="440">
        <v>0</v>
      </c>
      <c r="G47" s="440" t="s">
        <v>421</v>
      </c>
    </row>
    <row r="48" spans="1:27" ht="13.5" thickBot="1">
      <c r="A48" s="480"/>
      <c r="B48" s="483"/>
      <c r="C48" s="483"/>
      <c r="D48" s="484"/>
      <c r="E48" s="441"/>
      <c r="F48" s="441"/>
      <c r="G48" s="441"/>
    </row>
    <row r="49" spans="1:7" ht="21" customHeight="1" thickBot="1">
      <c r="A49" s="480"/>
      <c r="B49" s="483"/>
      <c r="C49" s="483"/>
      <c r="D49" s="137" t="s">
        <v>28</v>
      </c>
      <c r="E49" s="126">
        <v>0</v>
      </c>
      <c r="F49" s="126">
        <v>15</v>
      </c>
      <c r="G49" s="126"/>
    </row>
    <row r="50" spans="1:7" ht="35.25" customHeight="1" thickBot="1">
      <c r="A50" s="480"/>
      <c r="B50" s="483"/>
      <c r="C50" s="483"/>
      <c r="D50" s="137" t="s">
        <v>29</v>
      </c>
      <c r="E50" s="126">
        <v>10</v>
      </c>
      <c r="F50" s="126">
        <v>0</v>
      </c>
      <c r="G50" s="126" t="s">
        <v>456</v>
      </c>
    </row>
    <row r="51" spans="1:7" ht="51.75" thickBot="1">
      <c r="A51" s="480"/>
      <c r="B51" s="483"/>
      <c r="C51" s="483"/>
      <c r="D51" s="137" t="s">
        <v>30</v>
      </c>
      <c r="E51" s="126">
        <v>15</v>
      </c>
      <c r="F51" s="126">
        <v>0</v>
      </c>
      <c r="G51" s="126" t="s">
        <v>263</v>
      </c>
    </row>
    <row r="52" spans="1:7" ht="51.75" thickBot="1">
      <c r="A52" s="480"/>
      <c r="B52" s="483"/>
      <c r="C52" s="483"/>
      <c r="D52" s="137" t="s">
        <v>31</v>
      </c>
      <c r="E52" s="126">
        <v>10</v>
      </c>
      <c r="F52" s="126">
        <v>0</v>
      </c>
      <c r="G52" s="126" t="s">
        <v>456</v>
      </c>
    </row>
    <row r="53" spans="1:7" ht="39" thickBot="1">
      <c r="A53" s="480"/>
      <c r="B53" s="483"/>
      <c r="C53" s="483"/>
      <c r="D53" s="137" t="s">
        <v>32</v>
      </c>
      <c r="E53" s="126">
        <v>30</v>
      </c>
      <c r="F53" s="126">
        <v>0</v>
      </c>
      <c r="G53" s="126" t="s">
        <v>451</v>
      </c>
    </row>
    <row r="54" spans="1:7" ht="13.5" thickBot="1">
      <c r="A54" s="481"/>
      <c r="B54" s="484"/>
      <c r="C54" s="48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ht="12.75" customHeight="1">
      <c r="A60" s="164" t="s">
        <v>457</v>
      </c>
      <c r="B60" s="165"/>
      <c r="C60" s="166"/>
      <c r="D60" s="497">
        <v>0</v>
      </c>
      <c r="E60" s="498"/>
      <c r="F60" s="498"/>
      <c r="G60" s="499"/>
    </row>
    <row r="61" spans="1:7">
      <c r="A61" s="164" t="s">
        <v>187</v>
      </c>
      <c r="B61" s="164"/>
      <c r="C61" s="164"/>
      <c r="D61" s="497">
        <v>1</v>
      </c>
      <c r="E61" s="498"/>
      <c r="F61" s="498"/>
      <c r="G61" s="499"/>
    </row>
    <row r="62" spans="1:7" ht="13.5" customHeight="1" thickBot="1">
      <c r="A62" s="164" t="s">
        <v>188</v>
      </c>
      <c r="B62" s="164"/>
      <c r="C62" s="164"/>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99.7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7"/>
      <c r="B7" s="191" t="s">
        <v>21</v>
      </c>
      <c r="C7" s="191" t="s">
        <v>23</v>
      </c>
      <c r="D7" s="528"/>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tr">
        <f>'Mapa de Riesgos.'!M25</f>
        <v>Seguimiento trimestral a las metas establecidas en el plan de acción</v>
      </c>
      <c r="B8" s="483" t="s">
        <v>382</v>
      </c>
      <c r="C8" s="48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24"/>
      <c r="B23" s="153"/>
      <c r="C23" s="153"/>
      <c r="D23" s="154"/>
      <c r="E23" s="124"/>
      <c r="F23" s="124"/>
      <c r="G23" s="124"/>
      <c r="M23" s="159"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59"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45.75" thickBot="1">
      <c r="A26" s="472"/>
      <c r="B26" s="25" t="s">
        <v>21</v>
      </c>
      <c r="C26" s="25"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tr">
        <f>'Mapa de Riesgos.'!M26</f>
        <v>Verificación de la procedencia y pertinencia de la acción y los anexos aportados por el ciudadano antes de ser presentada</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50"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24"/>
      <c r="B36" s="153"/>
      <c r="C36" s="153"/>
      <c r="D36" s="154"/>
      <c r="E36" s="124"/>
      <c r="F36" s="124"/>
      <c r="G36" s="124"/>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6.5" thickBot="1">
      <c r="A37" s="124"/>
      <c r="B37" s="153"/>
      <c r="C37" s="153"/>
      <c r="D37" s="154"/>
      <c r="E37" s="124"/>
      <c r="F37" s="124"/>
      <c r="G37" s="124"/>
      <c r="M37" s="161" t="s">
        <v>444</v>
      </c>
      <c r="N37" s="491" t="s">
        <v>470</v>
      </c>
      <c r="O37" s="491"/>
      <c r="P37" s="491"/>
      <c r="Q37" s="491"/>
      <c r="R37" s="491"/>
      <c r="S37" s="491"/>
      <c r="T37" s="491"/>
      <c r="U37" s="491"/>
      <c r="V37" s="491"/>
      <c r="W37" s="491"/>
      <c r="X37" s="491"/>
      <c r="Y37" s="491"/>
      <c r="Z37" s="491"/>
      <c r="AA37" s="491"/>
      <c r="AB37" s="491"/>
      <c r="AC37" s="491"/>
      <c r="AD37" s="491"/>
      <c r="AE37" s="491"/>
    </row>
    <row r="38" spans="1:31" ht="32.25" thickBot="1">
      <c r="A38" s="471" t="s">
        <v>15</v>
      </c>
      <c r="B38" s="488" t="s">
        <v>16</v>
      </c>
      <c r="C38" s="489"/>
      <c r="D38" s="471" t="s">
        <v>17</v>
      </c>
      <c r="E38" s="488" t="s">
        <v>409</v>
      </c>
      <c r="F38" s="489"/>
      <c r="G38" s="479" t="s">
        <v>19</v>
      </c>
      <c r="M38" s="161" t="s">
        <v>452</v>
      </c>
      <c r="N38" s="531" t="s">
        <v>455</v>
      </c>
      <c r="O38" s="529"/>
      <c r="P38" s="529"/>
      <c r="Q38" s="529"/>
      <c r="R38" s="529"/>
      <c r="S38" s="529"/>
      <c r="T38" s="529"/>
      <c r="U38" s="529"/>
      <c r="V38" s="529"/>
      <c r="W38" s="529"/>
      <c r="X38" s="529"/>
      <c r="Y38" s="529"/>
      <c r="Z38" s="529"/>
      <c r="AA38" s="529"/>
      <c r="AB38" s="529"/>
      <c r="AC38" s="529"/>
      <c r="AD38" s="529"/>
      <c r="AE38" s="530"/>
    </row>
    <row r="39" spans="1:31" ht="15.75">
      <c r="A39" s="487"/>
      <c r="B39" s="135" t="s">
        <v>20</v>
      </c>
      <c r="C39" s="135" t="s">
        <v>22</v>
      </c>
      <c r="D39" s="487"/>
      <c r="E39" s="471" t="s">
        <v>24</v>
      </c>
      <c r="F39" s="471" t="s">
        <v>25</v>
      </c>
      <c r="G39" s="480"/>
      <c r="M39" s="192"/>
      <c r="N39" s="30"/>
      <c r="O39" s="30"/>
      <c r="P39" s="30"/>
      <c r="Q39" s="30"/>
      <c r="R39" s="30"/>
      <c r="S39" s="30"/>
      <c r="T39" s="30"/>
      <c r="U39" s="30"/>
      <c r="V39" s="30"/>
      <c r="W39" s="30"/>
      <c r="X39" s="30"/>
      <c r="Y39" s="30"/>
      <c r="Z39" s="30"/>
      <c r="AA39" s="30"/>
      <c r="AB39" s="30"/>
      <c r="AC39" s="30"/>
      <c r="AD39" s="30"/>
      <c r="AE39" s="30"/>
    </row>
    <row r="40" spans="1:31" ht="45.75" thickBot="1">
      <c r="A40" s="527"/>
      <c r="B40" s="191" t="s">
        <v>21</v>
      </c>
      <c r="C40" s="191" t="s">
        <v>23</v>
      </c>
      <c r="D40" s="528"/>
      <c r="E40" s="472"/>
      <c r="F40" s="472"/>
      <c r="G40" s="481"/>
      <c r="M40" s="192"/>
      <c r="N40" s="30"/>
      <c r="O40" s="30"/>
      <c r="P40" s="30"/>
      <c r="Q40" s="30"/>
      <c r="R40" s="30"/>
      <c r="S40" s="30"/>
      <c r="T40" s="30"/>
      <c r="U40" s="30"/>
      <c r="V40" s="30"/>
      <c r="W40" s="30"/>
      <c r="X40" s="30"/>
      <c r="Y40" s="30"/>
      <c r="Z40" s="30"/>
      <c r="AA40" s="30"/>
      <c r="AB40" s="30"/>
      <c r="AC40" s="30"/>
      <c r="AD40" s="30"/>
      <c r="AE40" s="30"/>
    </row>
    <row r="41" spans="1:31" ht="51.75" thickBot="1">
      <c r="A41" s="479" t="e">
        <f>'Mapa de Riesgos.'!#REF!</f>
        <v>#REF!</v>
      </c>
      <c r="B41" s="483" t="s">
        <v>382</v>
      </c>
      <c r="C41" s="48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0"/>
      <c r="B42" s="483"/>
      <c r="C42" s="483"/>
      <c r="D42" s="482" t="s">
        <v>27</v>
      </c>
      <c r="E42" s="479">
        <v>5</v>
      </c>
      <c r="F42" s="479">
        <v>0</v>
      </c>
      <c r="G42" s="440" t="s">
        <v>468</v>
      </c>
      <c r="M42" s="192"/>
      <c r="N42" s="30"/>
      <c r="O42" s="30"/>
      <c r="P42" s="30"/>
      <c r="Q42" s="30"/>
      <c r="R42" s="30"/>
      <c r="S42" s="30"/>
      <c r="T42" s="30"/>
      <c r="U42" s="30"/>
      <c r="V42" s="30"/>
      <c r="W42" s="30"/>
      <c r="X42" s="30"/>
      <c r="Y42" s="30"/>
      <c r="Z42" s="30"/>
      <c r="AA42" s="30"/>
      <c r="AB42" s="30"/>
      <c r="AC42" s="30"/>
      <c r="AD42" s="30"/>
      <c r="AE42" s="30"/>
    </row>
    <row r="43" spans="1:31" ht="16.5" thickBot="1">
      <c r="A43" s="480"/>
      <c r="B43" s="483"/>
      <c r="C43" s="483"/>
      <c r="D43" s="484"/>
      <c r="E43" s="481"/>
      <c r="F43" s="481"/>
      <c r="G43" s="441"/>
      <c r="M43" s="192"/>
      <c r="N43" s="30"/>
      <c r="O43" s="30"/>
      <c r="P43" s="30"/>
      <c r="Q43" s="30"/>
      <c r="R43" s="30"/>
      <c r="S43" s="30"/>
      <c r="T43" s="30"/>
      <c r="U43" s="30"/>
      <c r="V43" s="30"/>
      <c r="W43" s="30"/>
      <c r="X43" s="30"/>
      <c r="Y43" s="30"/>
      <c r="Z43" s="30"/>
      <c r="AA43" s="30"/>
      <c r="AB43" s="30"/>
      <c r="AC43" s="30"/>
      <c r="AD43" s="30"/>
      <c r="AE43" s="30"/>
    </row>
    <row r="44" spans="1:31" ht="16.5" thickBot="1">
      <c r="A44" s="480"/>
      <c r="B44" s="483"/>
      <c r="C44" s="48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0"/>
      <c r="B45" s="483"/>
      <c r="C45" s="48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0"/>
      <c r="B46" s="483"/>
      <c r="C46" s="48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0"/>
      <c r="B47" s="483"/>
      <c r="C47" s="48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0"/>
      <c r="B48" s="483"/>
      <c r="C48" s="48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1"/>
      <c r="B49" s="484"/>
      <c r="C49" s="48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71" t="s">
        <v>15</v>
      </c>
      <c r="B52" s="488" t="s">
        <v>16</v>
      </c>
      <c r="C52" s="489"/>
      <c r="D52" s="471" t="s">
        <v>17</v>
      </c>
      <c r="E52" s="488" t="s">
        <v>409</v>
      </c>
      <c r="F52" s="489"/>
      <c r="G52" s="479" t="s">
        <v>19</v>
      </c>
      <c r="M52" s="192"/>
      <c r="N52" s="30"/>
      <c r="O52" s="30"/>
      <c r="P52" s="30"/>
      <c r="Q52" s="30"/>
      <c r="R52" s="30"/>
      <c r="S52" s="30"/>
      <c r="T52" s="30"/>
      <c r="U52" s="30"/>
      <c r="V52" s="30"/>
      <c r="W52" s="30"/>
      <c r="X52" s="30"/>
      <c r="Y52" s="30"/>
      <c r="Z52" s="30"/>
      <c r="AA52" s="30"/>
      <c r="AB52" s="30"/>
      <c r="AC52" s="30"/>
      <c r="AD52" s="30"/>
      <c r="AE52" s="30"/>
    </row>
    <row r="53" spans="1:31" ht="15.75">
      <c r="A53" s="487"/>
      <c r="B53" s="135" t="s">
        <v>20</v>
      </c>
      <c r="C53" s="135" t="s">
        <v>22</v>
      </c>
      <c r="D53" s="487"/>
      <c r="E53" s="471" t="s">
        <v>24</v>
      </c>
      <c r="F53" s="471" t="s">
        <v>25</v>
      </c>
      <c r="G53" s="480"/>
      <c r="M53" s="192"/>
      <c r="N53" s="30"/>
      <c r="O53" s="30"/>
      <c r="P53" s="30"/>
      <c r="Q53" s="30"/>
      <c r="R53" s="30"/>
      <c r="S53" s="30"/>
      <c r="T53" s="30"/>
      <c r="U53" s="30"/>
      <c r="V53" s="30"/>
      <c r="W53" s="30"/>
      <c r="X53" s="30"/>
      <c r="Y53" s="30"/>
      <c r="Z53" s="30"/>
      <c r="AA53" s="30"/>
      <c r="AB53" s="30"/>
      <c r="AC53" s="30"/>
      <c r="AD53" s="30"/>
      <c r="AE53" s="30"/>
    </row>
    <row r="54" spans="1:31" ht="45.75" thickBot="1">
      <c r="A54" s="527"/>
      <c r="B54" s="191" t="s">
        <v>21</v>
      </c>
      <c r="C54" s="191" t="s">
        <v>23</v>
      </c>
      <c r="D54" s="528"/>
      <c r="E54" s="472"/>
      <c r="F54" s="472"/>
      <c r="G54" s="481"/>
      <c r="M54" s="192"/>
      <c r="N54" s="30"/>
      <c r="O54" s="30"/>
      <c r="P54" s="30"/>
      <c r="Q54" s="30"/>
      <c r="R54" s="30"/>
      <c r="S54" s="30"/>
      <c r="T54" s="30"/>
      <c r="U54" s="30"/>
      <c r="V54" s="30"/>
      <c r="W54" s="30"/>
      <c r="X54" s="30"/>
      <c r="Y54" s="30"/>
      <c r="Z54" s="30"/>
      <c r="AA54" s="30"/>
      <c r="AB54" s="30"/>
      <c r="AC54" s="30"/>
      <c r="AD54" s="30"/>
      <c r="AE54" s="30"/>
    </row>
    <row r="55" spans="1:31" ht="51.75" thickBot="1">
      <c r="A55" s="479" t="e">
        <f>'Mapa de Riesgos.'!#REF!</f>
        <v>#REF!</v>
      </c>
      <c r="B55" s="483" t="s">
        <v>382</v>
      </c>
      <c r="C55" s="48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0"/>
      <c r="B56" s="483"/>
      <c r="C56" s="483"/>
      <c r="D56" s="482" t="s">
        <v>27</v>
      </c>
      <c r="E56" s="440">
        <v>5</v>
      </c>
      <c r="F56" s="440">
        <v>0</v>
      </c>
      <c r="G56" s="440" t="s">
        <v>468</v>
      </c>
      <c r="M56" s="192"/>
      <c r="N56" s="30"/>
      <c r="O56" s="30"/>
      <c r="P56" s="30"/>
      <c r="Q56" s="30"/>
      <c r="R56" s="30"/>
      <c r="S56" s="30"/>
      <c r="T56" s="30"/>
      <c r="U56" s="30"/>
      <c r="V56" s="30"/>
      <c r="W56" s="30"/>
      <c r="X56" s="30"/>
      <c r="Y56" s="30"/>
      <c r="Z56" s="30"/>
      <c r="AA56" s="30"/>
      <c r="AB56" s="30"/>
      <c r="AC56" s="30"/>
      <c r="AD56" s="30"/>
      <c r="AE56" s="30"/>
    </row>
    <row r="57" spans="1:31" ht="16.5" thickBot="1">
      <c r="A57" s="480"/>
      <c r="B57" s="483"/>
      <c r="C57" s="483"/>
      <c r="D57" s="484"/>
      <c r="E57" s="441"/>
      <c r="F57" s="441"/>
      <c r="G57" s="441"/>
      <c r="M57" s="192"/>
      <c r="N57" s="30"/>
      <c r="O57" s="30"/>
      <c r="P57" s="30"/>
      <c r="Q57" s="30"/>
      <c r="R57" s="30"/>
      <c r="S57" s="30"/>
      <c r="T57" s="30"/>
      <c r="U57" s="30"/>
      <c r="V57" s="30"/>
      <c r="W57" s="30"/>
      <c r="X57" s="30"/>
      <c r="Y57" s="30"/>
      <c r="Z57" s="30"/>
      <c r="AA57" s="30"/>
      <c r="AB57" s="30"/>
      <c r="AC57" s="30"/>
      <c r="AD57" s="30"/>
      <c r="AE57" s="30"/>
    </row>
    <row r="58" spans="1:31" ht="16.5" thickBot="1">
      <c r="A58" s="480"/>
      <c r="B58" s="483"/>
      <c r="C58" s="48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0"/>
      <c r="B59" s="483"/>
      <c r="C59" s="48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0"/>
      <c r="B60" s="483"/>
      <c r="C60" s="48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0"/>
      <c r="B61" s="483"/>
      <c r="C61" s="48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0"/>
      <c r="B62" s="483"/>
      <c r="C62" s="48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1"/>
      <c r="B63" s="484"/>
      <c r="C63" s="48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4" t="s">
        <v>182</v>
      </c>
      <c r="B102" s="505"/>
      <c r="C102" s="506"/>
      <c r="D102" s="510" t="s">
        <v>183</v>
      </c>
      <c r="E102" s="511"/>
      <c r="F102" s="511"/>
      <c r="G102" s="512"/>
    </row>
    <row r="103" spans="1:7">
      <c r="A103" s="507"/>
      <c r="B103" s="508"/>
      <c r="C103" s="509"/>
      <c r="D103" s="513" t="s">
        <v>184</v>
      </c>
      <c r="E103" s="514"/>
      <c r="F103" s="514"/>
      <c r="G103" s="515"/>
    </row>
    <row r="104" spans="1:7">
      <c r="A104" s="507"/>
      <c r="B104" s="508"/>
      <c r="C104" s="509"/>
      <c r="D104" s="513" t="s">
        <v>185</v>
      </c>
      <c r="E104" s="514"/>
      <c r="F104" s="514"/>
      <c r="G104" s="515"/>
    </row>
    <row r="105" spans="1:7">
      <c r="A105" s="532" t="s">
        <v>186</v>
      </c>
      <c r="B105" s="533"/>
      <c r="C105" s="534"/>
      <c r="D105" s="497">
        <v>0</v>
      </c>
      <c r="E105" s="498"/>
      <c r="F105" s="498"/>
      <c r="G105" s="499"/>
    </row>
    <row r="106" spans="1:7">
      <c r="A106" s="532" t="s">
        <v>187</v>
      </c>
      <c r="B106" s="533"/>
      <c r="C106" s="534"/>
      <c r="D106" s="497">
        <v>1</v>
      </c>
      <c r="E106" s="498"/>
      <c r="F106" s="498"/>
      <c r="G106" s="499"/>
    </row>
    <row r="107" spans="1:7" ht="13.5" thickBot="1">
      <c r="A107" s="535" t="s">
        <v>188</v>
      </c>
      <c r="B107" s="536"/>
      <c r="C107" s="537"/>
      <c r="D107" s="500">
        <v>2</v>
      </c>
      <c r="E107" s="501"/>
      <c r="F107" s="501"/>
      <c r="G107" s="502"/>
    </row>
    <row r="108" spans="1:7">
      <c r="A108" s="133"/>
      <c r="B108" s="133"/>
      <c r="C108" s="133"/>
      <c r="D108" s="133"/>
      <c r="E108" s="133"/>
      <c r="F108" s="133"/>
      <c r="G108" s="133"/>
    </row>
    <row r="109" spans="1:7">
      <c r="A109" s="503" t="s">
        <v>458</v>
      </c>
      <c r="B109" s="503"/>
      <c r="C109" s="503"/>
      <c r="D109" s="503"/>
      <c r="E109" s="503"/>
      <c r="F109" s="503"/>
      <c r="G109" s="503"/>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7"/>
      <c r="B1" s="477"/>
      <c r="C1" s="415" t="s">
        <v>34</v>
      </c>
      <c r="D1" s="415"/>
      <c r="E1" s="415"/>
      <c r="F1" s="457" t="s">
        <v>215</v>
      </c>
      <c r="G1" s="457"/>
    </row>
    <row r="2" spans="1:15" ht="15.75" customHeight="1">
      <c r="A2" s="477"/>
      <c r="B2" s="477"/>
      <c r="C2" s="415"/>
      <c r="D2" s="415"/>
      <c r="E2" s="415"/>
      <c r="F2" s="457" t="s">
        <v>49</v>
      </c>
      <c r="G2" s="457"/>
    </row>
    <row r="3" spans="1:15" ht="15.75" customHeight="1">
      <c r="A3" s="477"/>
      <c r="B3" s="477"/>
      <c r="C3" s="415"/>
      <c r="D3" s="415"/>
      <c r="E3" s="415"/>
      <c r="F3" s="469" t="s">
        <v>222</v>
      </c>
      <c r="G3" s="470"/>
    </row>
    <row r="4" spans="1:15" ht="13.5" thickBot="1">
      <c r="A4" s="133"/>
      <c r="B4" s="133"/>
      <c r="C4" s="133"/>
      <c r="D4" s="133"/>
      <c r="E4" s="133"/>
      <c r="F4" s="133"/>
      <c r="G4" s="133"/>
    </row>
    <row r="5" spans="1:15" ht="13.5" thickBot="1">
      <c r="A5" s="471" t="s">
        <v>15</v>
      </c>
      <c r="B5" s="488" t="s">
        <v>16</v>
      </c>
      <c r="C5" s="489"/>
      <c r="D5" s="471" t="s">
        <v>17</v>
      </c>
      <c r="E5" s="488" t="s">
        <v>409</v>
      </c>
      <c r="F5" s="489"/>
      <c r="G5" s="479" t="s">
        <v>19</v>
      </c>
      <c r="I5" s="485" t="s">
        <v>410</v>
      </c>
      <c r="J5" s="486"/>
      <c r="K5" s="486"/>
      <c r="L5" s="486"/>
      <c r="M5" s="486"/>
      <c r="N5" s="486"/>
      <c r="O5" s="516"/>
    </row>
    <row r="6" spans="1:15" ht="39" thickBot="1">
      <c r="A6" s="487"/>
      <c r="B6" s="135" t="s">
        <v>20</v>
      </c>
      <c r="C6" s="135" t="s">
        <v>22</v>
      </c>
      <c r="D6" s="487"/>
      <c r="E6" s="471" t="s">
        <v>24</v>
      </c>
      <c r="F6" s="471" t="s">
        <v>25</v>
      </c>
      <c r="G6" s="480"/>
      <c r="I6" s="517" t="s">
        <v>411</v>
      </c>
      <c r="J6" s="519" t="s">
        <v>412</v>
      </c>
      <c r="K6" s="520"/>
      <c r="L6" s="521"/>
      <c r="M6" s="168" t="s">
        <v>413</v>
      </c>
      <c r="N6" s="519" t="s">
        <v>414</v>
      </c>
      <c r="O6" s="522"/>
    </row>
    <row r="7" spans="1:15" ht="51.75" thickBot="1">
      <c r="A7" s="472"/>
      <c r="B7" s="137" t="s">
        <v>21</v>
      </c>
      <c r="C7" s="137" t="s">
        <v>23</v>
      </c>
      <c r="D7" s="472"/>
      <c r="E7" s="472"/>
      <c r="F7" s="472"/>
      <c r="G7" s="481"/>
      <c r="I7" s="518"/>
      <c r="J7" s="168" t="s">
        <v>20</v>
      </c>
      <c r="K7" s="168" t="s">
        <v>415</v>
      </c>
      <c r="L7" s="168" t="s">
        <v>22</v>
      </c>
      <c r="M7" s="168" t="s">
        <v>416</v>
      </c>
      <c r="N7" s="168" t="s">
        <v>417</v>
      </c>
      <c r="O7" s="171" t="s">
        <v>418</v>
      </c>
    </row>
    <row r="8" spans="1:15" ht="62.25" customHeight="1" thickBot="1">
      <c r="A8" s="479" t="s">
        <v>476</v>
      </c>
      <c r="B8" s="482" t="s">
        <v>382</v>
      </c>
      <c r="C8" s="482"/>
      <c r="D8" s="142" t="s">
        <v>26</v>
      </c>
      <c r="E8" s="125">
        <v>15</v>
      </c>
      <c r="F8" s="125">
        <v>0</v>
      </c>
      <c r="G8" s="125" t="s">
        <v>477</v>
      </c>
      <c r="I8" s="176" t="s">
        <v>272</v>
      </c>
      <c r="J8" s="177" t="s">
        <v>422</v>
      </c>
      <c r="K8" s="177"/>
      <c r="L8" s="177"/>
      <c r="M8" s="178" t="s">
        <v>420</v>
      </c>
      <c r="N8" s="179">
        <v>15</v>
      </c>
      <c r="O8" s="180"/>
    </row>
    <row r="9" spans="1:15" ht="27.75" customHeight="1" thickBot="1">
      <c r="A9" s="480"/>
      <c r="B9" s="483"/>
      <c r="C9" s="483"/>
      <c r="D9" s="482" t="s">
        <v>27</v>
      </c>
      <c r="E9" s="440">
        <v>5</v>
      </c>
      <c r="F9" s="440">
        <v>0</v>
      </c>
      <c r="G9" s="440" t="s">
        <v>478</v>
      </c>
      <c r="I9" s="196" t="s">
        <v>274</v>
      </c>
      <c r="J9" s="177"/>
      <c r="K9" s="177"/>
      <c r="L9" s="177"/>
      <c r="M9" s="178" t="s">
        <v>423</v>
      </c>
      <c r="N9" s="179">
        <v>5</v>
      </c>
      <c r="O9" s="180"/>
    </row>
    <row r="10" spans="1:15" ht="37.5" customHeight="1" thickBot="1">
      <c r="A10" s="480"/>
      <c r="B10" s="483"/>
      <c r="C10" s="483"/>
      <c r="D10" s="484"/>
      <c r="E10" s="441"/>
      <c r="F10" s="441"/>
      <c r="G10" s="441"/>
      <c r="I10" s="196" t="s">
        <v>277</v>
      </c>
      <c r="J10" s="177"/>
      <c r="K10" s="177"/>
      <c r="L10" s="177"/>
      <c r="M10" s="178" t="s">
        <v>424</v>
      </c>
      <c r="N10" s="179"/>
      <c r="O10" s="180">
        <v>15</v>
      </c>
    </row>
    <row r="11" spans="1:15" ht="29.25" customHeight="1" thickBot="1">
      <c r="A11" s="480"/>
      <c r="B11" s="483"/>
      <c r="C11" s="483"/>
      <c r="D11" s="137" t="s">
        <v>28</v>
      </c>
      <c r="E11" s="126">
        <v>0</v>
      </c>
      <c r="F11" s="126">
        <v>15</v>
      </c>
      <c r="G11" s="126"/>
      <c r="I11" s="196" t="s">
        <v>459</v>
      </c>
      <c r="J11" s="177"/>
      <c r="K11" s="177"/>
      <c r="L11" s="177"/>
      <c r="M11" s="178" t="s">
        <v>427</v>
      </c>
      <c r="N11" s="179">
        <v>10</v>
      </c>
      <c r="O11" s="180"/>
    </row>
    <row r="12" spans="1:15" ht="39" customHeight="1" thickBot="1">
      <c r="A12" s="480"/>
      <c r="B12" s="483"/>
      <c r="C12" s="483"/>
      <c r="D12" s="137" t="s">
        <v>29</v>
      </c>
      <c r="E12" s="126">
        <v>10</v>
      </c>
      <c r="F12" s="126">
        <v>0</v>
      </c>
      <c r="G12" s="126" t="s">
        <v>479</v>
      </c>
      <c r="I12" s="196" t="s">
        <v>278</v>
      </c>
      <c r="J12" s="177"/>
      <c r="K12" s="177"/>
      <c r="L12" s="177"/>
      <c r="M12" s="178" t="s">
        <v>429</v>
      </c>
      <c r="N12" s="179">
        <v>15</v>
      </c>
      <c r="O12" s="180"/>
    </row>
    <row r="13" spans="1:15" ht="84.75" thickBot="1">
      <c r="A13" s="480"/>
      <c r="B13" s="483"/>
      <c r="C13" s="483"/>
      <c r="D13" s="137" t="s">
        <v>30</v>
      </c>
      <c r="E13" s="126">
        <v>15</v>
      </c>
      <c r="F13" s="126">
        <v>0</v>
      </c>
      <c r="G13" s="126" t="s">
        <v>263</v>
      </c>
      <c r="I13" s="176"/>
      <c r="J13" s="177"/>
      <c r="K13" s="177"/>
      <c r="L13" s="177"/>
      <c r="M13" s="178" t="s">
        <v>430</v>
      </c>
      <c r="N13" s="179">
        <v>10</v>
      </c>
      <c r="O13" s="180"/>
    </row>
    <row r="14" spans="1:15" ht="46.5" customHeight="1" thickBot="1">
      <c r="A14" s="480"/>
      <c r="B14" s="483"/>
      <c r="C14" s="483"/>
      <c r="D14" s="137" t="s">
        <v>31</v>
      </c>
      <c r="E14" s="126">
        <v>10</v>
      </c>
      <c r="F14" s="126">
        <v>0</v>
      </c>
      <c r="G14" s="126" t="s">
        <v>480</v>
      </c>
      <c r="I14" s="176"/>
      <c r="J14" s="177"/>
      <c r="K14" s="177"/>
      <c r="L14" s="177"/>
      <c r="M14" s="178" t="s">
        <v>432</v>
      </c>
      <c r="N14" s="179">
        <v>30</v>
      </c>
      <c r="O14" s="180"/>
    </row>
    <row r="15" spans="1:15" ht="42.75" customHeight="1" thickBot="1">
      <c r="A15" s="480"/>
      <c r="B15" s="483"/>
      <c r="C15" s="483"/>
      <c r="D15" s="137" t="s">
        <v>32</v>
      </c>
      <c r="E15" s="126">
        <v>30</v>
      </c>
      <c r="F15" s="126">
        <v>0</v>
      </c>
      <c r="G15" s="126" t="s">
        <v>481</v>
      </c>
      <c r="I15" s="519" t="s">
        <v>33</v>
      </c>
      <c r="J15" s="520"/>
      <c r="K15" s="520"/>
      <c r="L15" s="520"/>
      <c r="M15" s="521"/>
      <c r="N15" s="187">
        <v>85</v>
      </c>
      <c r="O15" s="188">
        <v>15</v>
      </c>
    </row>
    <row r="16" spans="1:15" ht="13.5" thickBot="1">
      <c r="A16" s="481"/>
      <c r="B16" s="484"/>
      <c r="C16" s="48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32"/>
      <c r="B23" s="153"/>
      <c r="C23" s="153"/>
      <c r="D23" s="154"/>
      <c r="E23" s="132"/>
      <c r="F23" s="132"/>
      <c r="G23" s="132"/>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65.25" customHeight="1" thickBot="1">
      <c r="A27" s="479" t="s">
        <v>280</v>
      </c>
      <c r="B27" s="482" t="s">
        <v>382</v>
      </c>
      <c r="C27" s="482"/>
      <c r="D27" s="137" t="s">
        <v>26</v>
      </c>
      <c r="E27" s="126">
        <v>15</v>
      </c>
      <c r="F27" s="126">
        <v>0</v>
      </c>
      <c r="G27" s="126" t="s">
        <v>472</v>
      </c>
    </row>
    <row r="28" spans="1:7" ht="30" customHeight="1">
      <c r="A28" s="480"/>
      <c r="B28" s="483"/>
      <c r="C28" s="483"/>
      <c r="D28" s="482" t="s">
        <v>27</v>
      </c>
      <c r="E28" s="440">
        <v>5</v>
      </c>
      <c r="F28" s="440">
        <v>0</v>
      </c>
      <c r="G28" s="440" t="s">
        <v>478</v>
      </c>
    </row>
    <row r="29" spans="1:7" ht="30" customHeight="1" thickBot="1">
      <c r="A29" s="480"/>
      <c r="B29" s="483"/>
      <c r="C29" s="483"/>
      <c r="D29" s="484"/>
      <c r="E29" s="441"/>
      <c r="F29" s="441"/>
      <c r="G29" s="441"/>
    </row>
    <row r="30" spans="1:7" ht="21.75" customHeight="1" thickBot="1">
      <c r="A30" s="480"/>
      <c r="B30" s="483"/>
      <c r="C30" s="483"/>
      <c r="D30" s="137" t="s">
        <v>28</v>
      </c>
      <c r="E30" s="126">
        <v>0</v>
      </c>
      <c r="F30" s="126">
        <v>15</v>
      </c>
      <c r="G30" s="126"/>
    </row>
    <row r="31" spans="1:7" ht="19.5" customHeight="1" thickBot="1">
      <c r="A31" s="480"/>
      <c r="B31" s="483"/>
      <c r="C31" s="483"/>
      <c r="D31" s="137" t="s">
        <v>29</v>
      </c>
      <c r="E31" s="126">
        <v>10</v>
      </c>
      <c r="F31" s="126">
        <v>0</v>
      </c>
      <c r="G31" s="126" t="s">
        <v>482</v>
      </c>
    </row>
    <row r="32" spans="1:7" ht="51.75" thickBot="1">
      <c r="A32" s="480"/>
      <c r="B32" s="483"/>
      <c r="C32" s="483"/>
      <c r="D32" s="137" t="s">
        <v>30</v>
      </c>
      <c r="E32" s="126">
        <v>15</v>
      </c>
      <c r="F32" s="126">
        <v>0</v>
      </c>
      <c r="G32" s="126" t="s">
        <v>269</v>
      </c>
    </row>
    <row r="33" spans="1:20" ht="47.25" customHeight="1" thickBot="1">
      <c r="A33" s="480"/>
      <c r="B33" s="483"/>
      <c r="C33" s="483"/>
      <c r="D33" s="137" t="s">
        <v>31</v>
      </c>
      <c r="E33" s="126">
        <v>10</v>
      </c>
      <c r="F33" s="126">
        <v>0</v>
      </c>
      <c r="G33" s="126" t="s">
        <v>482</v>
      </c>
    </row>
    <row r="34" spans="1:20" ht="39" thickBot="1">
      <c r="A34" s="480"/>
      <c r="B34" s="483"/>
      <c r="C34" s="483"/>
      <c r="D34" s="137" t="s">
        <v>32</v>
      </c>
      <c r="E34" s="126">
        <v>30</v>
      </c>
      <c r="F34" s="126"/>
      <c r="G34" s="126" t="s">
        <v>481</v>
      </c>
    </row>
    <row r="35" spans="1:20" ht="13.5" thickBot="1">
      <c r="A35" s="481"/>
      <c r="B35" s="484"/>
      <c r="C35" s="484"/>
      <c r="D35" s="190" t="s">
        <v>33</v>
      </c>
      <c r="E35" s="151">
        <v>85</v>
      </c>
      <c r="F35" s="151">
        <v>15</v>
      </c>
      <c r="G35" s="151"/>
    </row>
    <row r="36" spans="1:20">
      <c r="A36" s="133"/>
      <c r="B36" s="133"/>
      <c r="C36" s="133"/>
      <c r="D36" s="133"/>
      <c r="E36" s="133"/>
      <c r="F36" s="133"/>
      <c r="G36" s="133"/>
    </row>
    <row r="37" spans="1:20">
      <c r="A37" s="503" t="s">
        <v>458</v>
      </c>
      <c r="B37" s="503"/>
      <c r="C37" s="503"/>
      <c r="D37" s="503"/>
      <c r="E37" s="503"/>
      <c r="F37" s="503"/>
      <c r="G37" s="503"/>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2" t="s">
        <v>439</v>
      </c>
      <c r="C45" s="492"/>
      <c r="D45" s="492"/>
      <c r="E45" s="492"/>
      <c r="F45" s="492"/>
      <c r="G45" s="492"/>
      <c r="H45" s="492"/>
      <c r="I45" s="492"/>
      <c r="J45" s="492"/>
      <c r="K45" s="492"/>
      <c r="L45" s="492"/>
      <c r="M45" s="492"/>
      <c r="N45" s="492"/>
      <c r="O45" s="492"/>
      <c r="P45" s="492"/>
      <c r="Q45" s="492"/>
      <c r="R45" s="492"/>
      <c r="S45" s="492"/>
      <c r="T45" s="492"/>
    </row>
    <row r="46" spans="1:20" ht="15.75">
      <c r="B46" s="160" t="s">
        <v>440</v>
      </c>
      <c r="C46" s="491" t="s">
        <v>441</v>
      </c>
      <c r="D46" s="491"/>
      <c r="E46" s="491"/>
      <c r="F46" s="491"/>
      <c r="G46" s="491"/>
      <c r="H46" s="491"/>
      <c r="I46" s="491"/>
      <c r="J46" s="491"/>
      <c r="K46" s="491"/>
      <c r="L46" s="491"/>
      <c r="M46" s="491"/>
      <c r="N46" s="491"/>
      <c r="O46" s="491"/>
      <c r="P46" s="491"/>
      <c r="Q46" s="491"/>
      <c r="R46" s="491"/>
      <c r="S46" s="491"/>
      <c r="T46" s="491"/>
    </row>
    <row r="47" spans="1:20" ht="15.75">
      <c r="B47" s="160" t="s">
        <v>442</v>
      </c>
      <c r="C47" s="491" t="s">
        <v>465</v>
      </c>
      <c r="D47" s="491"/>
      <c r="E47" s="491"/>
      <c r="F47" s="491"/>
      <c r="G47" s="491"/>
      <c r="H47" s="491"/>
      <c r="I47" s="491"/>
      <c r="J47" s="491"/>
      <c r="K47" s="491"/>
      <c r="L47" s="491"/>
      <c r="M47" s="491"/>
      <c r="N47" s="491"/>
      <c r="O47" s="491"/>
      <c r="P47" s="491"/>
      <c r="Q47" s="491"/>
      <c r="R47" s="491"/>
      <c r="S47" s="491"/>
      <c r="T47" s="491"/>
    </row>
    <row r="48" spans="1:20" ht="15.75">
      <c r="B48" s="161" t="s">
        <v>444</v>
      </c>
      <c r="C48" s="491" t="s">
        <v>466</v>
      </c>
      <c r="D48" s="491"/>
      <c r="E48" s="491"/>
      <c r="F48" s="491"/>
      <c r="G48" s="491"/>
      <c r="H48" s="491"/>
      <c r="I48" s="491"/>
      <c r="J48" s="491"/>
      <c r="K48" s="491"/>
      <c r="L48" s="491"/>
      <c r="M48" s="491"/>
      <c r="N48" s="491"/>
      <c r="O48" s="491"/>
      <c r="P48" s="491"/>
      <c r="Q48" s="491"/>
      <c r="R48" s="491"/>
      <c r="S48" s="491"/>
      <c r="T48" s="491"/>
    </row>
    <row r="49" spans="2:20">
      <c r="B49" s="456" t="s">
        <v>446</v>
      </c>
      <c r="C49" s="456"/>
      <c r="D49" s="456"/>
      <c r="E49" s="456"/>
      <c r="F49" s="456"/>
      <c r="G49" s="456"/>
      <c r="H49" s="456"/>
      <c r="I49" s="456"/>
      <c r="J49" s="456"/>
      <c r="K49" s="456"/>
      <c r="L49" s="456"/>
      <c r="M49" s="456"/>
      <c r="N49" s="456"/>
      <c r="O49" s="456"/>
      <c r="P49" s="456"/>
      <c r="Q49" s="456"/>
      <c r="R49" s="456"/>
      <c r="S49" s="456"/>
      <c r="T49" s="456"/>
    </row>
    <row r="51" spans="2:20" ht="20.25">
      <c r="B51" s="492" t="s">
        <v>447</v>
      </c>
      <c r="C51" s="492"/>
      <c r="D51" s="492"/>
      <c r="E51" s="492"/>
      <c r="F51" s="492"/>
      <c r="G51" s="492"/>
      <c r="H51" s="492"/>
      <c r="I51" s="492"/>
      <c r="J51" s="492"/>
      <c r="K51" s="492"/>
      <c r="L51" s="492"/>
      <c r="M51" s="492"/>
      <c r="N51" s="492"/>
      <c r="O51" s="492"/>
      <c r="P51" s="492"/>
      <c r="Q51" s="492"/>
      <c r="R51" s="492"/>
      <c r="S51" s="492"/>
      <c r="T51" s="492"/>
    </row>
    <row r="52" spans="2:20" ht="15.75">
      <c r="B52" s="161" t="s">
        <v>440</v>
      </c>
      <c r="C52" s="493" t="s">
        <v>449</v>
      </c>
      <c r="D52" s="493"/>
      <c r="E52" s="493"/>
      <c r="F52" s="493"/>
      <c r="G52" s="493"/>
      <c r="H52" s="493"/>
      <c r="I52" s="493"/>
      <c r="J52" s="493"/>
      <c r="K52" s="493"/>
      <c r="L52" s="493"/>
      <c r="M52" s="493"/>
      <c r="N52" s="493"/>
      <c r="O52" s="493"/>
      <c r="P52" s="493"/>
      <c r="Q52" s="493"/>
      <c r="R52" s="493"/>
      <c r="S52" s="493"/>
      <c r="T52" s="493"/>
    </row>
    <row r="53" spans="2:20" ht="15.75">
      <c r="B53" s="161" t="s">
        <v>442</v>
      </c>
      <c r="C53" s="491" t="s">
        <v>465</v>
      </c>
      <c r="D53" s="491"/>
      <c r="E53" s="491"/>
      <c r="F53" s="491"/>
      <c r="G53" s="491"/>
      <c r="H53" s="491"/>
      <c r="I53" s="491"/>
      <c r="J53" s="491"/>
      <c r="K53" s="491"/>
      <c r="L53" s="491"/>
      <c r="M53" s="491"/>
      <c r="N53" s="491"/>
      <c r="O53" s="491"/>
      <c r="P53" s="491"/>
      <c r="Q53" s="491"/>
      <c r="R53" s="491"/>
      <c r="S53" s="491"/>
      <c r="T53" s="491"/>
    </row>
    <row r="54" spans="2:20" ht="15.75">
      <c r="B54" s="161" t="s">
        <v>444</v>
      </c>
      <c r="C54" s="491" t="s">
        <v>470</v>
      </c>
      <c r="D54" s="491"/>
      <c r="E54" s="491"/>
      <c r="F54" s="491"/>
      <c r="G54" s="491"/>
      <c r="H54" s="491"/>
      <c r="I54" s="491"/>
      <c r="J54" s="491"/>
      <c r="K54" s="491"/>
      <c r="L54" s="491"/>
      <c r="M54" s="491"/>
      <c r="N54" s="491"/>
      <c r="O54" s="491"/>
      <c r="P54" s="491"/>
      <c r="Q54" s="491"/>
      <c r="R54" s="491"/>
      <c r="S54" s="491"/>
      <c r="T54" s="491"/>
    </row>
    <row r="55" spans="2:20" ht="15">
      <c r="B55" s="163" t="s">
        <v>452</v>
      </c>
      <c r="C55" s="529" t="s">
        <v>453</v>
      </c>
      <c r="D55" s="529"/>
      <c r="E55" s="529"/>
      <c r="F55" s="529"/>
      <c r="G55" s="529"/>
      <c r="H55" s="529"/>
      <c r="I55" s="529"/>
      <c r="J55" s="529"/>
      <c r="K55" s="529"/>
      <c r="L55" s="529"/>
      <c r="M55" s="529"/>
      <c r="N55" s="529"/>
      <c r="O55" s="529"/>
      <c r="P55" s="529"/>
      <c r="Q55" s="529"/>
      <c r="R55" s="529"/>
      <c r="S55" s="529"/>
      <c r="T55" s="530"/>
    </row>
    <row r="57" spans="2:20" ht="20.25">
      <c r="B57" s="492" t="s">
        <v>454</v>
      </c>
      <c r="C57" s="492"/>
      <c r="D57" s="492"/>
      <c r="E57" s="492"/>
      <c r="F57" s="492"/>
      <c r="G57" s="492"/>
      <c r="H57" s="492"/>
      <c r="I57" s="492"/>
      <c r="J57" s="492"/>
      <c r="K57" s="492"/>
      <c r="L57" s="492"/>
      <c r="M57" s="492"/>
      <c r="N57" s="492"/>
      <c r="O57" s="492"/>
      <c r="P57" s="492"/>
      <c r="Q57" s="492"/>
      <c r="R57" s="492"/>
      <c r="S57" s="492"/>
      <c r="T57" s="492"/>
    </row>
    <row r="58" spans="2:20" ht="15.75">
      <c r="B58" s="161" t="s">
        <v>440</v>
      </c>
      <c r="C58" s="493" t="s">
        <v>441</v>
      </c>
      <c r="D58" s="493"/>
      <c r="E58" s="493"/>
      <c r="F58" s="493"/>
      <c r="G58" s="493"/>
      <c r="H58" s="493"/>
      <c r="I58" s="493"/>
      <c r="J58" s="493"/>
      <c r="K58" s="493"/>
      <c r="L58" s="493"/>
      <c r="M58" s="493"/>
      <c r="N58" s="493"/>
      <c r="O58" s="493"/>
      <c r="P58" s="493"/>
      <c r="Q58" s="493"/>
      <c r="R58" s="493"/>
      <c r="S58" s="493"/>
      <c r="T58" s="493"/>
    </row>
    <row r="59" spans="2:20" ht="15.75">
      <c r="B59" s="161" t="s">
        <v>442</v>
      </c>
      <c r="C59" s="491" t="s">
        <v>465</v>
      </c>
      <c r="D59" s="491"/>
      <c r="E59" s="491"/>
      <c r="F59" s="491"/>
      <c r="G59" s="491"/>
      <c r="H59" s="491"/>
      <c r="I59" s="491"/>
      <c r="J59" s="491"/>
      <c r="K59" s="491"/>
      <c r="L59" s="491"/>
      <c r="M59" s="491"/>
      <c r="N59" s="491"/>
      <c r="O59" s="491"/>
      <c r="P59" s="491"/>
      <c r="Q59" s="491"/>
      <c r="R59" s="491"/>
      <c r="S59" s="491"/>
      <c r="T59" s="491"/>
    </row>
    <row r="60" spans="2:20" ht="15.75">
      <c r="B60" s="161" t="s">
        <v>444</v>
      </c>
      <c r="C60" s="491" t="s">
        <v>470</v>
      </c>
      <c r="D60" s="491"/>
      <c r="E60" s="491"/>
      <c r="F60" s="491"/>
      <c r="G60" s="491"/>
      <c r="H60" s="491"/>
      <c r="I60" s="491"/>
      <c r="J60" s="491"/>
      <c r="K60" s="491"/>
      <c r="L60" s="491"/>
      <c r="M60" s="491"/>
      <c r="N60" s="491"/>
      <c r="O60" s="491"/>
      <c r="P60" s="491"/>
      <c r="Q60" s="491"/>
      <c r="R60" s="491"/>
      <c r="S60" s="491"/>
      <c r="T60" s="491"/>
    </row>
    <row r="61" spans="2:20" ht="15.75">
      <c r="B61" s="161" t="s">
        <v>452</v>
      </c>
      <c r="C61" s="531" t="s">
        <v>455</v>
      </c>
      <c r="D61" s="529"/>
      <c r="E61" s="529"/>
      <c r="F61" s="529"/>
      <c r="G61" s="529"/>
      <c r="H61" s="529"/>
      <c r="I61" s="529"/>
      <c r="J61" s="529"/>
      <c r="K61" s="529"/>
      <c r="L61" s="529"/>
      <c r="M61" s="529"/>
      <c r="N61" s="529"/>
      <c r="O61" s="529"/>
      <c r="P61" s="529"/>
      <c r="Q61" s="529"/>
      <c r="R61" s="529"/>
      <c r="S61" s="529"/>
      <c r="T61" s="530"/>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7"/>
      <c r="B1" s="477"/>
      <c r="C1" s="415" t="s">
        <v>34</v>
      </c>
      <c r="D1" s="415"/>
      <c r="E1" s="415"/>
      <c r="F1" s="457" t="s">
        <v>215</v>
      </c>
      <c r="G1" s="457"/>
    </row>
    <row r="2" spans="1:23" ht="15.75" customHeight="1">
      <c r="A2" s="477"/>
      <c r="B2" s="477"/>
      <c r="C2" s="415"/>
      <c r="D2" s="415"/>
      <c r="E2" s="415"/>
      <c r="F2" s="457" t="s">
        <v>49</v>
      </c>
      <c r="G2" s="457"/>
    </row>
    <row r="3" spans="1:23" ht="15.75" customHeight="1">
      <c r="A3" s="477"/>
      <c r="B3" s="477"/>
      <c r="C3" s="415"/>
      <c r="D3" s="415"/>
      <c r="E3" s="415"/>
      <c r="F3" s="469" t="s">
        <v>222</v>
      </c>
      <c r="G3" s="470"/>
    </row>
    <row r="4" spans="1:23" ht="13.5" thickBot="1">
      <c r="A4" s="133"/>
      <c r="B4" s="133"/>
      <c r="C4" s="133"/>
      <c r="D4" s="133"/>
      <c r="E4" s="133"/>
      <c r="F4" s="133"/>
      <c r="G4" s="133"/>
    </row>
    <row r="5" spans="1:23" ht="13.5" thickBot="1">
      <c r="A5" s="471" t="s">
        <v>15</v>
      </c>
      <c r="B5" s="488" t="s">
        <v>16</v>
      </c>
      <c r="C5" s="489"/>
      <c r="D5" s="471" t="s">
        <v>17</v>
      </c>
      <c r="E5" s="488" t="s">
        <v>409</v>
      </c>
      <c r="F5" s="489"/>
      <c r="G5" s="479" t="s">
        <v>19</v>
      </c>
      <c r="I5" s="471" t="s">
        <v>15</v>
      </c>
      <c r="J5" s="488" t="s">
        <v>16</v>
      </c>
      <c r="K5" s="489"/>
      <c r="L5" s="471" t="s">
        <v>17</v>
      </c>
      <c r="M5" s="488" t="s">
        <v>409</v>
      </c>
      <c r="N5" s="489"/>
      <c r="O5" s="479" t="s">
        <v>19</v>
      </c>
      <c r="Q5" s="471" t="s">
        <v>15</v>
      </c>
      <c r="R5" s="488" t="s">
        <v>16</v>
      </c>
      <c r="S5" s="489"/>
      <c r="T5" s="471" t="s">
        <v>17</v>
      </c>
      <c r="U5" s="488" t="s">
        <v>409</v>
      </c>
      <c r="V5" s="489"/>
      <c r="W5" s="479" t="s">
        <v>19</v>
      </c>
    </row>
    <row r="6" spans="1:23">
      <c r="A6" s="487"/>
      <c r="B6" s="135" t="s">
        <v>20</v>
      </c>
      <c r="C6" s="135" t="s">
        <v>22</v>
      </c>
      <c r="D6" s="487"/>
      <c r="E6" s="471" t="s">
        <v>24</v>
      </c>
      <c r="F6" s="471" t="s">
        <v>25</v>
      </c>
      <c r="G6" s="480"/>
      <c r="I6" s="487"/>
      <c r="J6" s="135" t="s">
        <v>20</v>
      </c>
      <c r="K6" s="135" t="s">
        <v>22</v>
      </c>
      <c r="L6" s="487"/>
      <c r="M6" s="471" t="s">
        <v>24</v>
      </c>
      <c r="N6" s="471" t="s">
        <v>25</v>
      </c>
      <c r="O6" s="480"/>
      <c r="Q6" s="487"/>
      <c r="R6" s="135" t="s">
        <v>20</v>
      </c>
      <c r="S6" s="135" t="s">
        <v>22</v>
      </c>
      <c r="T6" s="487"/>
      <c r="U6" s="471" t="s">
        <v>24</v>
      </c>
      <c r="V6" s="471" t="s">
        <v>25</v>
      </c>
      <c r="W6" s="480"/>
    </row>
    <row r="7" spans="1:23" ht="64.5" thickBot="1">
      <c r="A7" s="472"/>
      <c r="B7" s="137" t="s">
        <v>21</v>
      </c>
      <c r="C7" s="137" t="s">
        <v>23</v>
      </c>
      <c r="D7" s="472"/>
      <c r="E7" s="472"/>
      <c r="F7" s="472"/>
      <c r="G7" s="481"/>
      <c r="I7" s="472"/>
      <c r="J7" s="137" t="s">
        <v>21</v>
      </c>
      <c r="K7" s="137" t="s">
        <v>23</v>
      </c>
      <c r="L7" s="472"/>
      <c r="M7" s="472"/>
      <c r="N7" s="472"/>
      <c r="O7" s="481"/>
      <c r="Q7" s="472"/>
      <c r="R7" s="137" t="s">
        <v>21</v>
      </c>
      <c r="S7" s="137" t="s">
        <v>23</v>
      </c>
      <c r="T7" s="472"/>
      <c r="U7" s="472"/>
      <c r="V7" s="472"/>
      <c r="W7" s="481"/>
    </row>
    <row r="8" spans="1:23" ht="102.75" thickBot="1">
      <c r="A8" s="479" t="str">
        <f>'Mapa de Riesgos.'!M36</f>
        <v>Revisión permanente de los terminos y etapas de los procesos a través de reuniones de comité primario y las alertas que genera en el link habilitado en la plataforma de PQRDSF.</v>
      </c>
      <c r="B8" s="482" t="s">
        <v>382</v>
      </c>
      <c r="C8" s="482"/>
      <c r="D8" s="142" t="s">
        <v>26</v>
      </c>
      <c r="E8" s="125">
        <v>15</v>
      </c>
      <c r="F8" s="125">
        <v>0</v>
      </c>
      <c r="G8" s="125" t="s">
        <v>483</v>
      </c>
      <c r="I8" s="47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2" t="s">
        <v>382</v>
      </c>
      <c r="K8" s="482"/>
      <c r="L8" s="142" t="s">
        <v>26</v>
      </c>
      <c r="M8" s="125">
        <v>15</v>
      </c>
      <c r="N8" s="125">
        <v>0</v>
      </c>
      <c r="O8" s="125" t="s">
        <v>483</v>
      </c>
      <c r="Q8" s="479" t="str">
        <f>'[2]Mapa de Riesgos'!V45</f>
        <v>cuatrimestral</v>
      </c>
      <c r="R8" s="482" t="s">
        <v>382</v>
      </c>
      <c r="S8" s="482"/>
      <c r="T8" s="142" t="s">
        <v>26</v>
      </c>
      <c r="U8" s="125">
        <v>15</v>
      </c>
      <c r="V8" s="125">
        <v>0</v>
      </c>
      <c r="W8" s="125" t="s">
        <v>483</v>
      </c>
    </row>
    <row r="9" spans="1:23" ht="51.75" customHeight="1">
      <c r="A9" s="480"/>
      <c r="B9" s="483"/>
      <c r="C9" s="483"/>
      <c r="D9" s="482" t="s">
        <v>27</v>
      </c>
      <c r="E9" s="440">
        <v>5</v>
      </c>
      <c r="F9" s="440">
        <v>0</v>
      </c>
      <c r="G9" s="440" t="s">
        <v>484</v>
      </c>
      <c r="I9" s="480"/>
      <c r="J9" s="483"/>
      <c r="K9" s="483"/>
      <c r="L9" s="482" t="s">
        <v>27</v>
      </c>
      <c r="M9" s="440">
        <v>5</v>
      </c>
      <c r="N9" s="440">
        <v>0</v>
      </c>
      <c r="O9" s="440" t="s">
        <v>484</v>
      </c>
      <c r="Q9" s="480"/>
      <c r="R9" s="483"/>
      <c r="S9" s="483"/>
      <c r="T9" s="482" t="s">
        <v>27</v>
      </c>
      <c r="U9" s="440">
        <v>5</v>
      </c>
      <c r="V9" s="440">
        <v>0</v>
      </c>
      <c r="W9" s="440" t="s">
        <v>484</v>
      </c>
    </row>
    <row r="10" spans="1:23" ht="15" customHeight="1" thickBot="1">
      <c r="A10" s="480"/>
      <c r="B10" s="483"/>
      <c r="C10" s="483"/>
      <c r="D10" s="484"/>
      <c r="E10" s="441"/>
      <c r="F10" s="441"/>
      <c r="G10" s="441"/>
      <c r="I10" s="480"/>
      <c r="J10" s="483"/>
      <c r="K10" s="483"/>
      <c r="L10" s="484"/>
      <c r="M10" s="441"/>
      <c r="N10" s="441"/>
      <c r="O10" s="441"/>
      <c r="Q10" s="480"/>
      <c r="R10" s="483"/>
      <c r="S10" s="483"/>
      <c r="T10" s="484"/>
      <c r="U10" s="441"/>
      <c r="V10" s="441"/>
      <c r="W10" s="441"/>
    </row>
    <row r="11" spans="1:23" ht="17.25" customHeight="1" thickBot="1">
      <c r="A11" s="480"/>
      <c r="B11" s="483"/>
      <c r="C11" s="483"/>
      <c r="D11" s="137" t="s">
        <v>28</v>
      </c>
      <c r="E11" s="126">
        <v>0</v>
      </c>
      <c r="F11" s="126">
        <v>15</v>
      </c>
      <c r="G11" s="126" t="s">
        <v>485</v>
      </c>
      <c r="I11" s="480"/>
      <c r="J11" s="483"/>
      <c r="K11" s="483"/>
      <c r="L11" s="137" t="s">
        <v>28</v>
      </c>
      <c r="M11" s="126">
        <v>0</v>
      </c>
      <c r="N11" s="126">
        <v>15</v>
      </c>
      <c r="O11" s="126" t="s">
        <v>485</v>
      </c>
      <c r="Q11" s="480"/>
      <c r="R11" s="483"/>
      <c r="S11" s="483"/>
      <c r="T11" s="137" t="s">
        <v>28</v>
      </c>
      <c r="U11" s="126">
        <v>0</v>
      </c>
      <c r="V11" s="126">
        <v>15</v>
      </c>
      <c r="W11" s="126" t="s">
        <v>485</v>
      </c>
    </row>
    <row r="12" spans="1:23" ht="51.75" customHeight="1" thickBot="1">
      <c r="A12" s="480"/>
      <c r="B12" s="483"/>
      <c r="C12" s="483"/>
      <c r="D12" s="137" t="s">
        <v>29</v>
      </c>
      <c r="E12" s="126">
        <v>10</v>
      </c>
      <c r="F12" s="126">
        <v>0</v>
      </c>
      <c r="G12" s="197" t="s">
        <v>486</v>
      </c>
      <c r="I12" s="480"/>
      <c r="J12" s="483"/>
      <c r="K12" s="483"/>
      <c r="L12" s="137" t="s">
        <v>29</v>
      </c>
      <c r="M12" s="126">
        <v>10</v>
      </c>
      <c r="N12" s="126">
        <v>0</v>
      </c>
      <c r="O12" s="197" t="s">
        <v>486</v>
      </c>
      <c r="Q12" s="480"/>
      <c r="R12" s="483"/>
      <c r="S12" s="483"/>
      <c r="T12" s="137" t="s">
        <v>29</v>
      </c>
      <c r="U12" s="126">
        <v>10</v>
      </c>
      <c r="V12" s="126">
        <v>0</v>
      </c>
      <c r="W12" s="197" t="s">
        <v>486</v>
      </c>
    </row>
    <row r="13" spans="1:23" ht="58.5" customHeight="1" thickBot="1">
      <c r="A13" s="480"/>
      <c r="B13" s="483"/>
      <c r="C13" s="483"/>
      <c r="D13" s="137" t="s">
        <v>30</v>
      </c>
      <c r="E13" s="126">
        <v>15</v>
      </c>
      <c r="F13" s="126">
        <v>0</v>
      </c>
      <c r="G13" s="126" t="s">
        <v>263</v>
      </c>
      <c r="I13" s="480"/>
      <c r="J13" s="483"/>
      <c r="K13" s="483"/>
      <c r="L13" s="137" t="s">
        <v>30</v>
      </c>
      <c r="M13" s="126">
        <v>15</v>
      </c>
      <c r="N13" s="126">
        <v>0</v>
      </c>
      <c r="O13" s="126" t="s">
        <v>263</v>
      </c>
      <c r="Q13" s="480"/>
      <c r="R13" s="483"/>
      <c r="S13" s="483"/>
      <c r="T13" s="137" t="s">
        <v>30</v>
      </c>
      <c r="U13" s="126">
        <v>15</v>
      </c>
      <c r="V13" s="126">
        <v>0</v>
      </c>
      <c r="W13" s="126" t="s">
        <v>263</v>
      </c>
    </row>
    <row r="14" spans="1:23" ht="42.75" customHeight="1" thickBot="1">
      <c r="A14" s="480"/>
      <c r="B14" s="483"/>
      <c r="C14" s="483"/>
      <c r="D14" s="137" t="s">
        <v>31</v>
      </c>
      <c r="E14" s="126">
        <v>10</v>
      </c>
      <c r="F14" s="126">
        <v>0</v>
      </c>
      <c r="G14" s="126" t="s">
        <v>487</v>
      </c>
      <c r="I14" s="480"/>
      <c r="J14" s="483"/>
      <c r="K14" s="483"/>
      <c r="L14" s="137" t="s">
        <v>31</v>
      </c>
      <c r="M14" s="126">
        <v>10</v>
      </c>
      <c r="N14" s="126">
        <v>0</v>
      </c>
      <c r="O14" s="126" t="s">
        <v>487</v>
      </c>
      <c r="Q14" s="480"/>
      <c r="R14" s="483"/>
      <c r="S14" s="483"/>
      <c r="T14" s="137" t="s">
        <v>31</v>
      </c>
      <c r="U14" s="126">
        <v>10</v>
      </c>
      <c r="V14" s="126">
        <v>0</v>
      </c>
      <c r="W14" s="126" t="s">
        <v>487</v>
      </c>
    </row>
    <row r="15" spans="1:23" ht="59.25" customHeight="1" thickBot="1">
      <c r="A15" s="480"/>
      <c r="B15" s="483"/>
      <c r="C15" s="483"/>
      <c r="D15" s="137" t="s">
        <v>32</v>
      </c>
      <c r="E15" s="126">
        <v>30</v>
      </c>
      <c r="F15" s="126">
        <v>0</v>
      </c>
      <c r="G15" s="126" t="s">
        <v>488</v>
      </c>
      <c r="I15" s="480"/>
      <c r="J15" s="483"/>
      <c r="K15" s="483"/>
      <c r="L15" s="137" t="s">
        <v>32</v>
      </c>
      <c r="M15" s="126">
        <v>30</v>
      </c>
      <c r="N15" s="126">
        <v>0</v>
      </c>
      <c r="O15" s="126" t="s">
        <v>488</v>
      </c>
      <c r="Q15" s="480"/>
      <c r="R15" s="483"/>
      <c r="S15" s="483"/>
      <c r="T15" s="137" t="s">
        <v>32</v>
      </c>
      <c r="U15" s="126">
        <v>30</v>
      </c>
      <c r="V15" s="126">
        <v>0</v>
      </c>
      <c r="W15" s="126" t="s">
        <v>488</v>
      </c>
    </row>
    <row r="16" spans="1:23" ht="13.5" thickBot="1">
      <c r="A16" s="481"/>
      <c r="B16" s="484"/>
      <c r="C16" s="484"/>
      <c r="D16" s="190" t="s">
        <v>33</v>
      </c>
      <c r="E16" s="151">
        <v>85</v>
      </c>
      <c r="F16" s="151">
        <v>15</v>
      </c>
      <c r="G16" s="151"/>
      <c r="I16" s="481"/>
      <c r="J16" s="484"/>
      <c r="K16" s="484"/>
      <c r="L16" s="190" t="s">
        <v>33</v>
      </c>
      <c r="M16" s="151">
        <v>85</v>
      </c>
      <c r="N16" s="151">
        <v>15</v>
      </c>
      <c r="O16" s="151"/>
      <c r="Q16" s="481"/>
      <c r="R16" s="484"/>
      <c r="S16" s="48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7"/>
      <c r="B20" s="477"/>
      <c r="C20" s="415" t="s">
        <v>34</v>
      </c>
      <c r="D20" s="415"/>
      <c r="E20" s="415"/>
      <c r="F20" s="457" t="s">
        <v>215</v>
      </c>
      <c r="G20" s="457"/>
    </row>
    <row r="21" spans="1:23" ht="15.75" customHeight="1">
      <c r="A21" s="477"/>
      <c r="B21" s="477"/>
      <c r="C21" s="415"/>
      <c r="D21" s="415"/>
      <c r="E21" s="415"/>
      <c r="F21" s="457" t="s">
        <v>49</v>
      </c>
      <c r="G21" s="457"/>
    </row>
    <row r="22" spans="1:23" ht="15.75" customHeight="1">
      <c r="A22" s="477"/>
      <c r="B22" s="477"/>
      <c r="C22" s="415"/>
      <c r="D22" s="415"/>
      <c r="E22" s="415"/>
      <c r="F22" s="469" t="s">
        <v>222</v>
      </c>
      <c r="G22" s="470"/>
    </row>
    <row r="23" spans="1:23" ht="13.5" thickBot="1">
      <c r="A23" s="132"/>
      <c r="B23" s="153"/>
      <c r="C23" s="153"/>
      <c r="D23" s="154"/>
      <c r="E23" s="132"/>
      <c r="F23" s="132"/>
      <c r="G23" s="132"/>
    </row>
    <row r="24" spans="1:23" ht="13.5" thickBot="1">
      <c r="A24" s="471" t="s">
        <v>15</v>
      </c>
      <c r="B24" s="488" t="s">
        <v>16</v>
      </c>
      <c r="C24" s="489"/>
      <c r="D24" s="471" t="s">
        <v>17</v>
      </c>
      <c r="E24" s="488" t="s">
        <v>409</v>
      </c>
      <c r="F24" s="489"/>
      <c r="G24" s="479" t="s">
        <v>19</v>
      </c>
      <c r="I24" s="471" t="s">
        <v>15</v>
      </c>
      <c r="J24" s="488" t="s">
        <v>16</v>
      </c>
      <c r="K24" s="489"/>
      <c r="L24" s="471" t="s">
        <v>17</v>
      </c>
      <c r="M24" s="488" t="s">
        <v>409</v>
      </c>
      <c r="N24" s="489"/>
      <c r="O24" s="479" t="s">
        <v>19</v>
      </c>
      <c r="Q24" s="471" t="s">
        <v>15</v>
      </c>
      <c r="R24" s="488" t="s">
        <v>16</v>
      </c>
      <c r="S24" s="489"/>
      <c r="T24" s="471" t="s">
        <v>17</v>
      </c>
      <c r="U24" s="488" t="s">
        <v>409</v>
      </c>
      <c r="V24" s="489"/>
      <c r="W24" s="479" t="s">
        <v>19</v>
      </c>
    </row>
    <row r="25" spans="1:23">
      <c r="A25" s="487"/>
      <c r="B25" s="135" t="s">
        <v>20</v>
      </c>
      <c r="C25" s="135" t="s">
        <v>22</v>
      </c>
      <c r="D25" s="487"/>
      <c r="E25" s="471" t="s">
        <v>24</v>
      </c>
      <c r="F25" s="471" t="s">
        <v>25</v>
      </c>
      <c r="G25" s="480"/>
      <c r="I25" s="487"/>
      <c r="J25" s="135" t="s">
        <v>20</v>
      </c>
      <c r="K25" s="135" t="s">
        <v>22</v>
      </c>
      <c r="L25" s="487"/>
      <c r="M25" s="471" t="s">
        <v>24</v>
      </c>
      <c r="N25" s="471" t="s">
        <v>25</v>
      </c>
      <c r="O25" s="480"/>
      <c r="Q25" s="487"/>
      <c r="R25" s="135" t="s">
        <v>20</v>
      </c>
      <c r="S25" s="135" t="s">
        <v>22</v>
      </c>
      <c r="T25" s="487"/>
      <c r="U25" s="471" t="s">
        <v>24</v>
      </c>
      <c r="V25" s="471" t="s">
        <v>25</v>
      </c>
      <c r="W25" s="480"/>
    </row>
    <row r="26" spans="1:23" ht="64.5" thickBot="1">
      <c r="A26" s="472"/>
      <c r="B26" s="137" t="s">
        <v>21</v>
      </c>
      <c r="C26" s="137" t="s">
        <v>23</v>
      </c>
      <c r="D26" s="472"/>
      <c r="E26" s="472"/>
      <c r="F26" s="472"/>
      <c r="G26" s="481"/>
      <c r="I26" s="472"/>
      <c r="J26" s="137" t="s">
        <v>21</v>
      </c>
      <c r="K26" s="137" t="s">
        <v>23</v>
      </c>
      <c r="L26" s="472"/>
      <c r="M26" s="472"/>
      <c r="N26" s="472"/>
      <c r="O26" s="481"/>
      <c r="Q26" s="472"/>
      <c r="R26" s="137" t="s">
        <v>21</v>
      </c>
      <c r="S26" s="137" t="s">
        <v>23</v>
      </c>
      <c r="T26" s="472"/>
      <c r="U26" s="472"/>
      <c r="V26" s="472"/>
      <c r="W26" s="481"/>
    </row>
    <row r="27" spans="1:23" ht="102.75" thickBot="1">
      <c r="A27" s="479" t="str">
        <f>'Mapa de Riesgos.'!M37</f>
        <v>Revisión y evaluación permanente de los procesos disciplinarios a través de reuniones del profesional comisionado y del delegado.</v>
      </c>
      <c r="B27" s="482" t="s">
        <v>382</v>
      </c>
      <c r="C27" s="482"/>
      <c r="D27" s="137" t="s">
        <v>26</v>
      </c>
      <c r="E27" s="126">
        <v>15</v>
      </c>
      <c r="F27" s="126">
        <v>0</v>
      </c>
      <c r="G27" s="125" t="s">
        <v>483</v>
      </c>
      <c r="I27" s="479" t="str">
        <f>'[2]Mapa de Riesgos'!N64</f>
        <v>Documentación del proceso de Gestión Documental y de las tablas de retención documental, en los cuales se establecen los controles y medidas de protección de los Documentos</v>
      </c>
      <c r="J27" s="482" t="s">
        <v>382</v>
      </c>
      <c r="K27" s="482"/>
      <c r="L27" s="142" t="s">
        <v>26</v>
      </c>
      <c r="M27" s="125">
        <v>15</v>
      </c>
      <c r="N27" s="125">
        <v>0</v>
      </c>
      <c r="O27" s="125" t="s">
        <v>483</v>
      </c>
      <c r="Q27" s="479" t="str">
        <f>'[2]Mapa de Riesgos'!V64</f>
        <v>Bimestral</v>
      </c>
      <c r="R27" s="482" t="s">
        <v>382</v>
      </c>
      <c r="S27" s="482"/>
      <c r="T27" s="142" t="s">
        <v>26</v>
      </c>
      <c r="U27" s="125">
        <v>15</v>
      </c>
      <c r="V27" s="125">
        <v>0</v>
      </c>
      <c r="W27" s="125" t="s">
        <v>483</v>
      </c>
    </row>
    <row r="28" spans="1:23">
      <c r="A28" s="480"/>
      <c r="B28" s="483"/>
      <c r="C28" s="483"/>
      <c r="D28" s="482" t="s">
        <v>27</v>
      </c>
      <c r="E28" s="440">
        <v>5</v>
      </c>
      <c r="F28" s="440">
        <v>0</v>
      </c>
      <c r="G28" s="440" t="s">
        <v>484</v>
      </c>
      <c r="I28" s="480"/>
      <c r="J28" s="483"/>
      <c r="K28" s="483"/>
      <c r="L28" s="482" t="s">
        <v>27</v>
      </c>
      <c r="M28" s="440">
        <v>5</v>
      </c>
      <c r="N28" s="440">
        <v>0</v>
      </c>
      <c r="O28" s="440" t="s">
        <v>484</v>
      </c>
      <c r="Q28" s="480"/>
      <c r="R28" s="483"/>
      <c r="S28" s="483"/>
      <c r="T28" s="482" t="s">
        <v>27</v>
      </c>
      <c r="U28" s="440">
        <v>5</v>
      </c>
      <c r="V28" s="440">
        <v>0</v>
      </c>
      <c r="W28" s="440" t="s">
        <v>484</v>
      </c>
    </row>
    <row r="29" spans="1:23" ht="41.25" customHeight="1" thickBot="1">
      <c r="A29" s="480"/>
      <c r="B29" s="483"/>
      <c r="C29" s="483"/>
      <c r="D29" s="484"/>
      <c r="E29" s="441"/>
      <c r="F29" s="441"/>
      <c r="G29" s="441"/>
      <c r="I29" s="480"/>
      <c r="J29" s="483"/>
      <c r="K29" s="483"/>
      <c r="L29" s="484"/>
      <c r="M29" s="441"/>
      <c r="N29" s="441"/>
      <c r="O29" s="441"/>
      <c r="Q29" s="480"/>
      <c r="R29" s="483"/>
      <c r="S29" s="483"/>
      <c r="T29" s="484"/>
      <c r="U29" s="441"/>
      <c r="V29" s="441"/>
      <c r="W29" s="441"/>
    </row>
    <row r="30" spans="1:23" ht="24" customHeight="1" thickBot="1">
      <c r="A30" s="480"/>
      <c r="B30" s="483"/>
      <c r="C30" s="483"/>
      <c r="D30" s="137" t="s">
        <v>28</v>
      </c>
      <c r="E30" s="126">
        <v>0</v>
      </c>
      <c r="F30" s="126">
        <v>15</v>
      </c>
      <c r="G30" s="126"/>
      <c r="I30" s="480"/>
      <c r="J30" s="483"/>
      <c r="K30" s="483"/>
      <c r="L30" s="137" t="s">
        <v>28</v>
      </c>
      <c r="M30" s="126">
        <v>0</v>
      </c>
      <c r="N30" s="126">
        <v>15</v>
      </c>
      <c r="O30" s="126" t="s">
        <v>485</v>
      </c>
      <c r="Q30" s="480"/>
      <c r="R30" s="483"/>
      <c r="S30" s="483"/>
      <c r="T30" s="137" t="s">
        <v>28</v>
      </c>
      <c r="U30" s="126">
        <v>0</v>
      </c>
      <c r="V30" s="126">
        <v>15</v>
      </c>
      <c r="W30" s="126" t="s">
        <v>485</v>
      </c>
    </row>
    <row r="31" spans="1:23" ht="34.5" customHeight="1" thickBot="1">
      <c r="A31" s="480"/>
      <c r="B31" s="483"/>
      <c r="C31" s="483"/>
      <c r="D31" s="137" t="s">
        <v>29</v>
      </c>
      <c r="E31" s="126">
        <v>10</v>
      </c>
      <c r="F31" s="126">
        <v>0</v>
      </c>
      <c r="G31" s="197" t="s">
        <v>486</v>
      </c>
      <c r="I31" s="480"/>
      <c r="J31" s="483"/>
      <c r="K31" s="483"/>
      <c r="L31" s="137" t="s">
        <v>29</v>
      </c>
      <c r="M31" s="126">
        <v>10</v>
      </c>
      <c r="N31" s="126">
        <v>0</v>
      </c>
      <c r="O31" s="197" t="s">
        <v>486</v>
      </c>
      <c r="Q31" s="480"/>
      <c r="R31" s="483"/>
      <c r="S31" s="483"/>
      <c r="T31" s="137" t="s">
        <v>29</v>
      </c>
      <c r="U31" s="126">
        <v>10</v>
      </c>
      <c r="V31" s="126">
        <v>0</v>
      </c>
      <c r="W31" s="197" t="s">
        <v>486</v>
      </c>
    </row>
    <row r="32" spans="1:23" ht="55.5" customHeight="1" thickBot="1">
      <c r="A32" s="480"/>
      <c r="B32" s="483"/>
      <c r="C32" s="483"/>
      <c r="D32" s="137" t="s">
        <v>30</v>
      </c>
      <c r="E32" s="126">
        <v>15</v>
      </c>
      <c r="F32" s="126">
        <v>0</v>
      </c>
      <c r="G32" s="126" t="s">
        <v>263</v>
      </c>
      <c r="I32" s="480"/>
      <c r="J32" s="483"/>
      <c r="K32" s="483"/>
      <c r="L32" s="137" t="s">
        <v>30</v>
      </c>
      <c r="M32" s="126">
        <v>15</v>
      </c>
      <c r="N32" s="126">
        <v>0</v>
      </c>
      <c r="O32" s="126" t="s">
        <v>263</v>
      </c>
      <c r="Q32" s="480"/>
      <c r="R32" s="483"/>
      <c r="S32" s="483"/>
      <c r="T32" s="137" t="s">
        <v>30</v>
      </c>
      <c r="U32" s="126">
        <v>15</v>
      </c>
      <c r="V32" s="126">
        <v>0</v>
      </c>
      <c r="W32" s="126" t="s">
        <v>263</v>
      </c>
    </row>
    <row r="33" spans="1:23" ht="90" thickBot="1">
      <c r="A33" s="480"/>
      <c r="B33" s="483"/>
      <c r="C33" s="483"/>
      <c r="D33" s="137" t="s">
        <v>31</v>
      </c>
      <c r="E33" s="126">
        <v>10</v>
      </c>
      <c r="F33" s="126">
        <v>0</v>
      </c>
      <c r="G33" s="126" t="s">
        <v>487</v>
      </c>
      <c r="I33" s="480"/>
      <c r="J33" s="483"/>
      <c r="K33" s="483"/>
      <c r="L33" s="137" t="s">
        <v>31</v>
      </c>
      <c r="M33" s="126">
        <v>10</v>
      </c>
      <c r="N33" s="126">
        <v>0</v>
      </c>
      <c r="O33" s="126" t="s">
        <v>487</v>
      </c>
      <c r="Q33" s="480"/>
      <c r="R33" s="483"/>
      <c r="S33" s="483"/>
      <c r="T33" s="137" t="s">
        <v>31</v>
      </c>
      <c r="U33" s="126">
        <v>10</v>
      </c>
      <c r="V33" s="126">
        <v>0</v>
      </c>
      <c r="W33" s="126" t="s">
        <v>487</v>
      </c>
    </row>
    <row r="34" spans="1:23" ht="102.75" thickBot="1">
      <c r="A34" s="480"/>
      <c r="B34" s="483"/>
      <c r="C34" s="483"/>
      <c r="D34" s="137" t="s">
        <v>32</v>
      </c>
      <c r="E34" s="126">
        <v>30</v>
      </c>
      <c r="F34" s="126"/>
      <c r="G34" s="126" t="s">
        <v>488</v>
      </c>
      <c r="I34" s="480"/>
      <c r="J34" s="483"/>
      <c r="K34" s="483"/>
      <c r="L34" s="137" t="s">
        <v>32</v>
      </c>
      <c r="M34" s="126">
        <v>30</v>
      </c>
      <c r="N34" s="126">
        <v>0</v>
      </c>
      <c r="O34" s="126" t="s">
        <v>488</v>
      </c>
      <c r="Q34" s="480"/>
      <c r="R34" s="483"/>
      <c r="S34" s="483"/>
      <c r="T34" s="137" t="s">
        <v>32</v>
      </c>
      <c r="U34" s="126">
        <v>30</v>
      </c>
      <c r="V34" s="126">
        <v>0</v>
      </c>
      <c r="W34" s="126" t="s">
        <v>488</v>
      </c>
    </row>
    <row r="35" spans="1:23" ht="13.5" thickBot="1">
      <c r="A35" s="481"/>
      <c r="B35" s="484"/>
      <c r="C35" s="484"/>
      <c r="D35" s="190" t="s">
        <v>33</v>
      </c>
      <c r="E35" s="151">
        <v>85</v>
      </c>
      <c r="F35" s="151">
        <v>15</v>
      </c>
      <c r="G35" s="151"/>
      <c r="I35" s="481"/>
      <c r="J35" s="484"/>
      <c r="K35" s="484"/>
      <c r="L35" s="190" t="s">
        <v>33</v>
      </c>
      <c r="M35" s="151">
        <v>85</v>
      </c>
      <c r="N35" s="151">
        <v>15</v>
      </c>
      <c r="O35" s="151"/>
      <c r="Q35" s="481"/>
      <c r="R35" s="484"/>
      <c r="S35" s="48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7"/>
      <c r="B39" s="477"/>
      <c r="C39" s="415" t="s">
        <v>34</v>
      </c>
      <c r="D39" s="415"/>
      <c r="E39" s="415"/>
      <c r="F39" s="457" t="s">
        <v>215</v>
      </c>
      <c r="G39" s="457"/>
    </row>
    <row r="40" spans="1:23" ht="15.75" customHeight="1">
      <c r="A40" s="477"/>
      <c r="B40" s="477"/>
      <c r="C40" s="415"/>
      <c r="D40" s="415"/>
      <c r="E40" s="415"/>
      <c r="F40" s="457" t="s">
        <v>49</v>
      </c>
      <c r="G40" s="457"/>
    </row>
    <row r="41" spans="1:23" ht="15.75" customHeight="1">
      <c r="A41" s="477"/>
      <c r="B41" s="477"/>
      <c r="C41" s="415"/>
      <c r="D41" s="415"/>
      <c r="E41" s="415"/>
      <c r="F41" s="469" t="s">
        <v>222</v>
      </c>
      <c r="G41" s="470"/>
    </row>
    <row r="42" spans="1:23" ht="13.5" thickBot="1">
      <c r="A42" s="132"/>
      <c r="B42" s="153"/>
      <c r="C42" s="153"/>
      <c r="D42" s="154"/>
      <c r="E42" s="132"/>
      <c r="F42" s="132"/>
      <c r="G42" s="132"/>
    </row>
    <row r="43" spans="1:23" ht="13.5" thickBot="1">
      <c r="A43" s="471" t="s">
        <v>15</v>
      </c>
      <c r="B43" s="488" t="s">
        <v>16</v>
      </c>
      <c r="C43" s="489"/>
      <c r="D43" s="471" t="s">
        <v>17</v>
      </c>
      <c r="E43" s="488" t="s">
        <v>409</v>
      </c>
      <c r="F43" s="489"/>
      <c r="G43" s="479" t="s">
        <v>19</v>
      </c>
      <c r="I43" s="471" t="s">
        <v>15</v>
      </c>
      <c r="J43" s="488" t="s">
        <v>16</v>
      </c>
      <c r="K43" s="489"/>
      <c r="L43" s="471" t="s">
        <v>17</v>
      </c>
      <c r="M43" s="488" t="s">
        <v>409</v>
      </c>
      <c r="N43" s="489"/>
      <c r="O43" s="479" t="s">
        <v>19</v>
      </c>
    </row>
    <row r="44" spans="1:23">
      <c r="A44" s="487"/>
      <c r="B44" s="135" t="s">
        <v>20</v>
      </c>
      <c r="C44" s="135" t="s">
        <v>22</v>
      </c>
      <c r="D44" s="487"/>
      <c r="E44" s="471" t="s">
        <v>24</v>
      </c>
      <c r="F44" s="471" t="s">
        <v>25</v>
      </c>
      <c r="G44" s="480"/>
      <c r="I44" s="487"/>
      <c r="J44" s="135" t="s">
        <v>20</v>
      </c>
      <c r="K44" s="135" t="s">
        <v>22</v>
      </c>
      <c r="L44" s="487"/>
      <c r="M44" s="471" t="s">
        <v>24</v>
      </c>
      <c r="N44" s="471" t="s">
        <v>25</v>
      </c>
      <c r="O44" s="480"/>
    </row>
    <row r="45" spans="1:23" ht="64.5" thickBot="1">
      <c r="A45" s="472"/>
      <c r="B45" s="137" t="s">
        <v>21</v>
      </c>
      <c r="C45" s="137" t="s">
        <v>23</v>
      </c>
      <c r="D45" s="472"/>
      <c r="E45" s="472"/>
      <c r="F45" s="472"/>
      <c r="G45" s="481"/>
      <c r="I45" s="472"/>
      <c r="J45" s="137" t="s">
        <v>21</v>
      </c>
      <c r="K45" s="137" t="s">
        <v>23</v>
      </c>
      <c r="L45" s="472"/>
      <c r="M45" s="472"/>
      <c r="N45" s="472"/>
      <c r="O45" s="481"/>
    </row>
    <row r="46" spans="1:23" ht="59.25" customHeight="1" thickBot="1">
      <c r="A46" s="47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2" t="s">
        <v>382</v>
      </c>
      <c r="C46" s="482"/>
      <c r="D46" s="137" t="s">
        <v>26</v>
      </c>
      <c r="E46" s="126">
        <v>15</v>
      </c>
      <c r="F46" s="126">
        <v>0</v>
      </c>
      <c r="G46" s="126" t="s">
        <v>489</v>
      </c>
      <c r="I46" s="47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2" t="s">
        <v>382</v>
      </c>
      <c r="K46" s="482"/>
      <c r="L46" s="142" t="s">
        <v>26</v>
      </c>
      <c r="M46" s="125">
        <v>15</v>
      </c>
      <c r="N46" s="125">
        <v>0</v>
      </c>
      <c r="O46" s="125" t="s">
        <v>483</v>
      </c>
    </row>
    <row r="47" spans="1:23" ht="45.75" customHeight="1">
      <c r="A47" s="480"/>
      <c r="B47" s="483"/>
      <c r="C47" s="483"/>
      <c r="D47" s="482" t="s">
        <v>27</v>
      </c>
      <c r="E47" s="440">
        <v>5</v>
      </c>
      <c r="F47" s="440">
        <v>0</v>
      </c>
      <c r="G47" s="538" t="s">
        <v>490</v>
      </c>
      <c r="H47" s="198"/>
      <c r="I47" s="480"/>
      <c r="J47" s="483"/>
      <c r="K47" s="483"/>
      <c r="L47" s="482" t="s">
        <v>27</v>
      </c>
      <c r="M47" s="440">
        <v>5</v>
      </c>
      <c r="N47" s="440">
        <v>0</v>
      </c>
      <c r="O47" s="440" t="s">
        <v>484</v>
      </c>
    </row>
    <row r="48" spans="1:23" ht="13.5" thickBot="1">
      <c r="A48" s="480"/>
      <c r="B48" s="483"/>
      <c r="C48" s="483"/>
      <c r="D48" s="484"/>
      <c r="E48" s="441"/>
      <c r="F48" s="441"/>
      <c r="G48" s="539"/>
      <c r="H48" s="198"/>
      <c r="I48" s="480"/>
      <c r="J48" s="483"/>
      <c r="K48" s="483"/>
      <c r="L48" s="484"/>
      <c r="M48" s="441"/>
      <c r="N48" s="441"/>
      <c r="O48" s="441"/>
    </row>
    <row r="49" spans="1:15" ht="19.5" customHeight="1" thickBot="1">
      <c r="A49" s="480"/>
      <c r="B49" s="483"/>
      <c r="C49" s="483"/>
      <c r="D49" s="137" t="s">
        <v>28</v>
      </c>
      <c r="E49" s="126">
        <v>0</v>
      </c>
      <c r="F49" s="126">
        <v>15</v>
      </c>
      <c r="G49" s="126"/>
      <c r="I49" s="480"/>
      <c r="J49" s="483"/>
      <c r="K49" s="483"/>
      <c r="L49" s="137" t="s">
        <v>28</v>
      </c>
      <c r="M49" s="126">
        <v>0</v>
      </c>
      <c r="N49" s="126">
        <v>15</v>
      </c>
      <c r="O49" s="126" t="s">
        <v>485</v>
      </c>
    </row>
    <row r="50" spans="1:15" ht="33.75" customHeight="1" thickBot="1">
      <c r="A50" s="480"/>
      <c r="B50" s="483"/>
      <c r="C50" s="483"/>
      <c r="D50" s="137" t="s">
        <v>29</v>
      </c>
      <c r="E50" s="126">
        <v>10</v>
      </c>
      <c r="F50" s="126">
        <v>0</v>
      </c>
      <c r="G50" s="197" t="s">
        <v>486</v>
      </c>
      <c r="I50" s="480"/>
      <c r="J50" s="483"/>
      <c r="K50" s="483"/>
      <c r="L50" s="137" t="s">
        <v>29</v>
      </c>
      <c r="M50" s="126">
        <v>10</v>
      </c>
      <c r="N50" s="126">
        <v>0</v>
      </c>
      <c r="O50" s="197" t="s">
        <v>486</v>
      </c>
    </row>
    <row r="51" spans="1:15" ht="115.5" thickBot="1">
      <c r="A51" s="480"/>
      <c r="B51" s="483"/>
      <c r="C51" s="483"/>
      <c r="D51" s="137" t="s">
        <v>30</v>
      </c>
      <c r="E51" s="126">
        <v>15</v>
      </c>
      <c r="F51" s="126">
        <v>0</v>
      </c>
      <c r="G51" s="126" t="s">
        <v>263</v>
      </c>
      <c r="I51" s="480"/>
      <c r="J51" s="483"/>
      <c r="K51" s="483"/>
      <c r="L51" s="137" t="s">
        <v>30</v>
      </c>
      <c r="M51" s="126">
        <v>15</v>
      </c>
      <c r="N51" s="126">
        <v>0</v>
      </c>
      <c r="O51" s="126" t="s">
        <v>263</v>
      </c>
    </row>
    <row r="52" spans="1:15" ht="90" thickBot="1">
      <c r="A52" s="480"/>
      <c r="B52" s="483"/>
      <c r="C52" s="483"/>
      <c r="D52" s="137" t="s">
        <v>31</v>
      </c>
      <c r="E52" s="126">
        <v>10</v>
      </c>
      <c r="F52" s="126">
        <v>0</v>
      </c>
      <c r="G52" s="126" t="s">
        <v>491</v>
      </c>
      <c r="I52" s="480"/>
      <c r="J52" s="483"/>
      <c r="K52" s="483"/>
      <c r="L52" s="137" t="s">
        <v>31</v>
      </c>
      <c r="M52" s="126">
        <v>10</v>
      </c>
      <c r="N52" s="126">
        <v>0</v>
      </c>
      <c r="O52" s="126" t="s">
        <v>487</v>
      </c>
    </row>
    <row r="53" spans="1:15" ht="74.25" customHeight="1" thickBot="1">
      <c r="A53" s="480"/>
      <c r="B53" s="483"/>
      <c r="C53" s="483"/>
      <c r="D53" s="137" t="s">
        <v>32</v>
      </c>
      <c r="E53" s="126">
        <v>30</v>
      </c>
      <c r="F53" s="126">
        <v>0</v>
      </c>
      <c r="G53" s="186" t="s">
        <v>492</v>
      </c>
      <c r="I53" s="480"/>
      <c r="J53" s="483"/>
      <c r="K53" s="483"/>
      <c r="L53" s="137" t="s">
        <v>32</v>
      </c>
      <c r="M53" s="126">
        <v>30</v>
      </c>
      <c r="N53" s="126">
        <v>0</v>
      </c>
      <c r="O53" s="126" t="s">
        <v>488</v>
      </c>
    </row>
    <row r="54" spans="1:15" ht="16.5" customHeight="1" thickBot="1">
      <c r="A54" s="481"/>
      <c r="B54" s="484"/>
      <c r="C54" s="484"/>
      <c r="D54" s="190" t="s">
        <v>33</v>
      </c>
      <c r="E54" s="151">
        <v>85</v>
      </c>
      <c r="F54" s="151">
        <v>15</v>
      </c>
      <c r="G54" s="151"/>
      <c r="I54" s="481"/>
      <c r="J54" s="484"/>
      <c r="K54" s="48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4" t="s">
        <v>182</v>
      </c>
      <c r="B57" s="505"/>
      <c r="C57" s="506"/>
      <c r="D57" s="510" t="s">
        <v>183</v>
      </c>
      <c r="E57" s="511"/>
      <c r="F57" s="511"/>
      <c r="G57" s="512"/>
    </row>
    <row r="58" spans="1:15">
      <c r="A58" s="507"/>
      <c r="B58" s="508"/>
      <c r="C58" s="509"/>
      <c r="D58" s="513" t="s">
        <v>184</v>
      </c>
      <c r="E58" s="514"/>
      <c r="F58" s="514"/>
      <c r="G58" s="515"/>
    </row>
    <row r="59" spans="1:15">
      <c r="A59" s="507"/>
      <c r="B59" s="508"/>
      <c r="C59" s="509"/>
      <c r="D59" s="513" t="s">
        <v>185</v>
      </c>
      <c r="E59" s="514"/>
      <c r="F59" s="514"/>
      <c r="G59" s="515"/>
    </row>
    <row r="60" spans="1:15">
      <c r="A60" s="532" t="s">
        <v>186</v>
      </c>
      <c r="B60" s="533"/>
      <c r="C60" s="534"/>
      <c r="D60" s="497">
        <v>0</v>
      </c>
      <c r="E60" s="498"/>
      <c r="F60" s="498"/>
      <c r="G60" s="499"/>
    </row>
    <row r="61" spans="1:15">
      <c r="A61" s="532" t="s">
        <v>187</v>
      </c>
      <c r="B61" s="533"/>
      <c r="C61" s="534"/>
      <c r="D61" s="497">
        <v>1</v>
      </c>
      <c r="E61" s="498"/>
      <c r="F61" s="498"/>
      <c r="G61" s="499"/>
    </row>
    <row r="62" spans="1:15" ht="13.5" thickBot="1">
      <c r="A62" s="535" t="s">
        <v>188</v>
      </c>
      <c r="B62" s="536"/>
      <c r="C62" s="537"/>
      <c r="D62" s="500">
        <v>2</v>
      </c>
      <c r="E62" s="501"/>
      <c r="F62" s="501"/>
      <c r="G62" s="502"/>
    </row>
    <row r="63" spans="1:15">
      <c r="A63" s="133"/>
      <c r="B63" s="133"/>
      <c r="C63" s="133"/>
      <c r="D63" s="133"/>
      <c r="E63" s="133"/>
      <c r="F63" s="133"/>
      <c r="G63" s="133"/>
    </row>
    <row r="64" spans="1:15">
      <c r="A64" s="503" t="s">
        <v>458</v>
      </c>
      <c r="B64" s="503"/>
      <c r="C64" s="503"/>
      <c r="D64" s="503"/>
      <c r="E64" s="503"/>
      <c r="F64" s="503"/>
      <c r="G64" s="503"/>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1020444298</cp:lastModifiedBy>
  <cp:lastPrinted>2012-10-20T12:15:06Z</cp:lastPrinted>
  <dcterms:created xsi:type="dcterms:W3CDTF">2006-06-07T15:38:38Z</dcterms:created>
  <dcterms:modified xsi:type="dcterms:W3CDTF">2024-04-12T15:28:11Z</dcterms:modified>
</cp:coreProperties>
</file>