
<file path=[Content_Types].xml><?xml version="1.0" encoding="utf-8"?>
<Types xmlns="http://schemas.openxmlformats.org/package/2006/content-types">
  <Override PartName="/xl/worksheets/sheet15.xml" ContentType="application/vnd.openxmlformats-officedocument.spreadsheetml.worksheet+xml"/>
  <Override PartName="/xl/worksheets/sheet9.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drawings/drawing4.xml" ContentType="application/vnd.openxmlformats-officedocument.drawing+xml"/>
  <Override PartName="/xl/drawings/drawing5.xml" ContentType="application/vnd.openxmlformats-officedocument.drawing+xml"/>
  <Default Extension="jpeg" ContentType="image/jpeg"/>
  <Default Extension="rels" ContentType="application/vnd.openxmlformats-package.relationships+xml"/>
  <Default Extension="xml" ContentType="application/xml"/>
  <Override PartName="/xl/workbook.xml" ContentType="application/vnd.openxmlformats-officedocument.spreadsheetml.sheet.main+xml"/>
  <Override PartName="/xl/worksheets/sheet4.xml" ContentType="application/vnd.openxmlformats-officedocument.spreadsheetml.worksheet+xml"/>
  <Override PartName="/xl/worksheets/sheet5.xml" ContentType="application/vnd.openxmlformats-officedocument.spreadsheetml.worksheet+xml"/>
  <Override PartName="/xl/worksheets/sheet10.xml" ContentType="application/vnd.openxmlformats-officedocument.spreadsheetml.worksheet+xml"/>
  <Override PartName="/xl/drawings/drawing2.xml" ContentType="application/vnd.openxmlformats-officedocument.drawing+xml"/>
  <Override PartName="/xl/drawings/drawing3.xml" ContentType="application/vnd.openxmlformats-officedocument.drawing+xml"/>
  <Override PartName="/xl/drawings/drawing15.xml" ContentType="application/vnd.openxmlformats-officedocument.drawing+xml"/>
  <Override PartName="/docProps/app.xml" ContentType="application/vnd.openxmlformats-officedocument.extended-properties+xml"/>
  <Override PartName="/xl/worksheets/sheet2.xml" ContentType="application/vnd.openxmlformats-officedocument.spreadsheetml.worksheet+xml"/>
  <Override PartName="/xl/worksheets/sheet3.xml" ContentType="application/vnd.openxmlformats-officedocument.spreadsheetml.worksheet+xml"/>
  <Override PartName="/xl/externalLinks/externalLink2.xml" ContentType="application/vnd.openxmlformats-officedocument.spreadsheetml.externalLink+xml"/>
  <Override PartName="/xl/externalLinks/externalLink3.xml" ContentType="application/vnd.openxmlformats-officedocument.spreadsheetml.externalLink+xml"/>
  <Override PartName="/xl/drawings/drawing1.xml" ContentType="application/vnd.openxmlformats-officedocument.drawing+xml"/>
  <Override PartName="/xl/drawings/drawing13.xml" ContentType="application/vnd.openxmlformats-officedocument.drawing+xml"/>
  <Override PartName="/xl/drawings/drawing14.xml" ContentType="application/vnd.openxmlformats-officedocument.drawing+xml"/>
  <Override PartName="/xl/worksheets/sheet1.xml" ContentType="application/vnd.openxmlformats-officedocument.spreadsheetml.worksheet+xml"/>
  <Override PartName="/xl/externalLinks/externalLink1.xml" ContentType="application/vnd.openxmlformats-officedocument.spreadsheetml.externalLink+xml"/>
  <Override PartName="/xl/drawings/drawing11.xml" ContentType="application/vnd.openxmlformats-officedocument.drawing+xml"/>
  <Override PartName="/xl/drawings/drawing12.xml" ContentType="application/vnd.openxmlformats-officedocument.drawing+xml"/>
  <Override PartName="/xl/calcChain.xml" ContentType="application/vnd.openxmlformats-officedocument.spreadsheetml.calcChain+xml"/>
  <Override PartName="/xl/worksheets/sheet19.xml" ContentType="application/vnd.openxmlformats-officedocument.spreadsheetml.worksheet+xml"/>
  <Override PartName="/xl/sharedStrings.xml" ContentType="application/vnd.openxmlformats-officedocument.spreadsheetml.sharedStrings+xml"/>
  <Override PartName="/xl/drawings/drawing10.xml" ContentType="application/vnd.openxmlformats-officedocument.drawing+xml"/>
  <Override PartName="/xl/worksheets/sheet17.xml" ContentType="application/vnd.openxmlformats-officedocument.spreadsheetml.worksheet+xml"/>
  <Override PartName="/xl/worksheets/sheet18.xml" ContentType="application/vnd.openxmlformats-officedocument.spreadsheetml.worksheet+xml"/>
  <Override PartName="/docProps/core.xml" ContentType="application/vnd.openxmlformats-package.core-properties+xml"/>
  <Override PartName="/xl/worksheets/sheet16.xml" ContentType="application/vnd.openxmlformats-officedocument.spreadsheetml.worksheet+xml"/>
  <Default Extension="bin" ContentType="application/vnd.openxmlformats-officedocument.spreadsheetml.printerSettings"/>
  <Default Extension="png" ContentType="image/png"/>
  <Override PartName="/xl/drawings/drawing9.xml" ContentType="application/vnd.openxmlformats-officedocument.drawing+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fileVersion appName="xl" lastEdited="4" lowestEdited="6" rupBuild="4505"/>
  <workbookPr showInkAnnotation="0" autoCompressPictures="0"/>
  <bookViews>
    <workbookView xWindow="0" yWindow="0" windowWidth="9540" windowHeight="9435" firstSheet="1" activeTab="3"/>
  </bookViews>
  <sheets>
    <sheet name="PROBABILIDAD DEL IMPACTO" sheetId="24" r:id="rId1"/>
    <sheet name="Anexo (Probabilidad e Impacto)" sheetId="7" r:id="rId2"/>
    <sheet name="Contexto Estratégico" sheetId="9" r:id="rId3"/>
    <sheet name="Mapa de Riesgos." sheetId="6" r:id="rId4"/>
    <sheet name="Listas" sheetId="10" state="hidden" r:id="rId5"/>
    <sheet name="Eval_Cont_PI" sheetId="8" r:id="rId6"/>
    <sheet name="Eval_Cont_AC" sheetId="11" r:id="rId7"/>
    <sheet name="Eval_Cont_DH" sheetId="12" r:id="rId8"/>
    <sheet name="Eval_Cont_Penal" sheetId="13" r:id="rId9"/>
    <sheet name="Eval_Cont_VA" sheetId="14" r:id="rId10"/>
    <sheet name="Eval_Cont_GC" sheetId="16" r:id="rId11"/>
    <sheet name="Eval_Cont_GD" sheetId="17" r:id="rId12"/>
    <sheet name="Eval_Cont_BS" sheetId="18" r:id="rId13"/>
    <sheet name="Eval_Cont_TH" sheetId="19" r:id="rId14"/>
    <sheet name="Eval_Cont_EM" sheetId="20" r:id="rId15"/>
    <sheet name="TRANSVERSALES" sheetId="21" r:id="rId16"/>
    <sheet name="Eval_Cont_TI" sheetId="22" r:id="rId17"/>
    <sheet name="Eval_Cont_Col_Am" sheetId="23" r:id="rId18"/>
    <sheet name="TABLA DE PROBABILIDAD" sheetId="25" r:id="rId19"/>
  </sheets>
  <externalReferences>
    <externalReference r:id="rId20"/>
    <externalReference r:id="rId21"/>
    <externalReference r:id="rId22"/>
  </externalReferences>
  <definedNames>
    <definedName name="controles">Listas!$I$2:$I$151</definedName>
    <definedName name="evaluacion">Listas!$G$2:$G$26</definedName>
    <definedName name="evaluacion2">Listas!$H$2:$H$151</definedName>
    <definedName name="impacto">Listas!$E$2:$E$26</definedName>
    <definedName name="probabilidad">Listas!$F$2:$F$26</definedName>
    <definedName name="probabilidad.">[1]Listas!$F$2:$F$26</definedName>
    <definedName name="tipo">Listas!$J$2:$J$151</definedName>
    <definedName name="tipo.">[1]Listas!$J$2:$J$151</definedName>
    <definedName name="valoracion">Listas!$K$2:$K$152</definedName>
    <definedName name="zonadealtoriesgo">[1]Listas!$G$2:$G$26</definedName>
  </definedNames>
  <calcPr calcId="124519"/>
  <extLst>
    <ext xmlns:mx="http://schemas.microsoft.com/office/mac/excel/2008/main" uri="{7523E5D3-25F3-A5E0-1632-64F254C22452}">
      <mx:ArchID Flags="2"/>
    </ext>
  </extLst>
</workbook>
</file>

<file path=xl/calcChain.xml><?xml version="1.0" encoding="utf-8"?>
<calcChain xmlns="http://schemas.openxmlformats.org/spreadsheetml/2006/main">
  <c r="J22" i="6" a="1"/>
  <c r="J22" s="1"/>
  <c r="I8" i="22"/>
  <c r="Q27" i="14"/>
  <c r="Q8"/>
  <c r="I46"/>
  <c r="I27"/>
  <c r="I8"/>
  <c r="A46"/>
  <c r="A27"/>
  <c r="A8"/>
  <c r="A55" i="12"/>
  <c r="A41"/>
  <c r="A27"/>
  <c r="A8"/>
  <c r="A46" i="11"/>
  <c r="A27"/>
  <c r="A8"/>
  <c r="I40" i="8"/>
  <c r="M48"/>
  <c r="I25"/>
  <c r="M33"/>
  <c r="I10"/>
  <c r="M18"/>
  <c r="A40"/>
  <c r="E48"/>
  <c r="E33"/>
  <c r="E18"/>
  <c r="A25"/>
  <c r="A10"/>
  <c r="J93" i="6" a="1"/>
  <c r="J93" s="1"/>
  <c r="N93" s="1" a="1"/>
  <c r="N93" s="1"/>
  <c r="J92" a="1"/>
  <c r="J92" s="1"/>
  <c r="N92" s="1" a="1"/>
  <c r="N92" s="1"/>
  <c r="J91" a="1"/>
  <c r="J91" s="1"/>
  <c r="N91" s="1" a="1"/>
  <c r="N91" s="1"/>
  <c r="J90" a="1"/>
  <c r="J90" s="1"/>
  <c r="N90" s="1" a="1"/>
  <c r="N90" s="1"/>
  <c r="J89" a="1"/>
  <c r="J89" s="1"/>
  <c r="N89" s="1" a="1"/>
  <c r="N89" s="1"/>
  <c r="J88" a="1"/>
  <c r="J88" s="1"/>
  <c r="N88" s="1" a="1"/>
  <c r="N88" s="1"/>
  <c r="J87" a="1"/>
  <c r="J87" s="1"/>
  <c r="N87" s="1" a="1"/>
  <c r="N87" s="1"/>
  <c r="J86" a="1"/>
  <c r="J86" s="1"/>
  <c r="N86" s="1" a="1"/>
  <c r="N86" s="1"/>
  <c r="J84" a="1"/>
  <c r="J84" s="1"/>
  <c r="N84" s="1" a="1"/>
  <c r="N84" s="1"/>
  <c r="J82" a="1"/>
  <c r="J82" s="1"/>
  <c r="N82" s="1" a="1"/>
  <c r="N82" s="1"/>
  <c r="J81" a="1"/>
  <c r="J81" s="1"/>
  <c r="N81" s="1" a="1"/>
  <c r="N81" s="1"/>
  <c r="J80" a="1"/>
  <c r="J80" s="1"/>
  <c r="N80" s="1" a="1"/>
  <c r="N80" s="1"/>
  <c r="J79" a="1"/>
  <c r="J79" s="1"/>
  <c r="N79" s="1" a="1"/>
  <c r="N79" s="1"/>
  <c r="J77" a="1"/>
  <c r="J77" s="1"/>
  <c r="N77" s="1" a="1"/>
  <c r="N77" s="1"/>
  <c r="J74" a="1"/>
  <c r="J74" s="1"/>
  <c r="N74" s="1" a="1"/>
  <c r="N74" s="1"/>
  <c r="J75" a="1"/>
  <c r="J75" s="1"/>
  <c r="N75" s="1" a="1"/>
  <c r="N75" s="1"/>
  <c r="J76" a="1"/>
  <c r="J76" s="1"/>
  <c r="N76" s="1" a="1"/>
  <c r="N76" s="1"/>
  <c r="J73" a="1"/>
  <c r="J73" s="1"/>
  <c r="N73" s="1" a="1"/>
  <c r="N73" s="1"/>
  <c r="J68" a="1"/>
  <c r="J68"/>
  <c r="N68" a="1"/>
  <c r="N68" s="1"/>
  <c r="J69" a="1"/>
  <c r="J69" s="1"/>
  <c r="N69" s="1" a="1"/>
  <c r="N69" s="1"/>
  <c r="J63" a="1"/>
  <c r="J63" s="1"/>
  <c r="N63" s="1" a="1"/>
  <c r="N63" s="1"/>
  <c r="J62" a="1"/>
  <c r="J62" s="1"/>
  <c r="N62" s="1" a="1"/>
  <c r="N62" s="1"/>
  <c r="J55" a="1"/>
  <c r="J55" s="1"/>
  <c r="N55" s="1" a="1"/>
  <c r="N55" s="1"/>
  <c r="J56" a="1"/>
  <c r="J56" s="1"/>
  <c r="N56" s="1" a="1"/>
  <c r="N56" s="1"/>
  <c r="J57" a="1"/>
  <c r="J57" s="1"/>
  <c r="N57" s="1" a="1"/>
  <c r="N57" s="1"/>
  <c r="J47" a="1"/>
  <c r="J47" s="1"/>
  <c r="N47" s="1" a="1"/>
  <c r="N47" s="1"/>
  <c r="J48" a="1"/>
  <c r="J48"/>
  <c r="N48" s="1" a="1"/>
  <c r="N48" s="1"/>
  <c r="J49" a="1"/>
  <c r="J49" s="1"/>
  <c r="N49" s="1" a="1"/>
  <c r="N49" s="1"/>
  <c r="J50" a="1"/>
  <c r="J50" s="1"/>
  <c r="N50" s="1" a="1"/>
  <c r="N50" s="1"/>
  <c r="J42" a="1"/>
  <c r="J42" s="1"/>
  <c r="N42" s="1" a="1"/>
  <c r="N42" s="1"/>
  <c r="J37" a="1"/>
  <c r="J37" s="1"/>
  <c r="N37" s="1" a="1"/>
  <c r="N37" s="1"/>
  <c r="J38" a="1"/>
  <c r="J38" s="1"/>
  <c r="N38" s="1" a="1"/>
  <c r="N38" s="1"/>
  <c r="J33" a="1"/>
  <c r="J33" s="1"/>
  <c r="N33" s="1" a="1"/>
  <c r="N33" s="1"/>
  <c r="J32" a="1"/>
  <c r="J32" s="1"/>
  <c r="N32" s="1" a="1"/>
  <c r="N32" s="1"/>
  <c r="J26" a="1"/>
  <c r="J26" s="1"/>
  <c r="N26" s="1" a="1"/>
  <c r="N26" s="1"/>
  <c r="J27" a="1"/>
  <c r="J27" s="1"/>
  <c r="N27" s="1" a="1"/>
  <c r="N27" s="1"/>
  <c r="J28" a="1"/>
  <c r="J28"/>
  <c r="N28" s="1" a="1"/>
  <c r="N28" s="1"/>
  <c r="J20" a="1"/>
  <c r="J20" s="1"/>
  <c r="N20" s="1" a="1"/>
  <c r="N20" s="1"/>
  <c r="J16" a="1"/>
  <c r="J16" s="1"/>
  <c r="N16" s="1" a="1"/>
  <c r="N16" s="1"/>
  <c r="J15" a="1"/>
  <c r="J15" s="1"/>
  <c r="N15" s="1" a="1"/>
  <c r="N15" s="1"/>
  <c r="J14" a="1"/>
  <c r="J14" s="1"/>
  <c r="N14" s="1" a="1"/>
  <c r="N14" s="1"/>
  <c r="J13" a="1"/>
  <c r="J13" s="1"/>
  <c r="N13" s="1" a="1"/>
  <c r="N13" s="1"/>
  <c r="J12" a="1"/>
  <c r="J12" s="1"/>
  <c r="N12" s="1" a="1"/>
  <c r="N12" s="1"/>
  <c r="J19" a="1"/>
  <c r="J19" s="1"/>
  <c r="N19" s="1" a="1"/>
  <c r="N19" s="1"/>
  <c r="J25" a="1"/>
  <c r="J25" s="1"/>
  <c r="J31" a="1"/>
  <c r="J31" s="1"/>
  <c r="N31" s="1" a="1"/>
  <c r="N31" s="1"/>
  <c r="J36" a="1"/>
  <c r="J36" s="1"/>
  <c r="N36" s="1" a="1"/>
  <c r="N36" s="1"/>
  <c r="J41" a="1"/>
  <c r="J41" s="1"/>
  <c r="N41" s="1" a="1"/>
  <c r="N41" s="1"/>
  <c r="J43" a="1"/>
  <c r="J43" s="1"/>
  <c r="N43" s="1" a="1"/>
  <c r="N43" s="1"/>
  <c r="J46" a="1"/>
  <c r="J46" s="1"/>
  <c r="N46" s="1" a="1"/>
  <c r="N46" s="1"/>
  <c r="J54" a="1"/>
  <c r="J54" s="1"/>
  <c r="N54" s="1" a="1"/>
  <c r="N54" s="1"/>
  <c r="J58" a="1"/>
  <c r="J58" s="1"/>
  <c r="N58" s="1" a="1"/>
  <c r="N58" s="1"/>
  <c r="J59" a="1"/>
  <c r="J59" s="1"/>
  <c r="N59" s="1" a="1"/>
  <c r="N59" s="1"/>
  <c r="J61" a="1"/>
  <c r="J61" s="1"/>
  <c r="N61" s="1" a="1"/>
  <c r="N61" s="1"/>
  <c r="J67" a="1"/>
  <c r="J67" s="1"/>
  <c r="N67" s="1" a="1"/>
  <c r="N67" s="1"/>
  <c r="I100" l="1"/>
  <c r="I98"/>
  <c r="I97"/>
  <c r="I99"/>
  <c r="I101" l="1"/>
  <c r="J99" s="1"/>
  <c r="J97" l="1"/>
  <c r="J98"/>
  <c r="J100"/>
</calcChain>
</file>

<file path=xl/sharedStrings.xml><?xml version="1.0" encoding="utf-8"?>
<sst xmlns="http://schemas.openxmlformats.org/spreadsheetml/2006/main" count="4110" uniqueCount="1053">
  <si>
    <t>No.</t>
  </si>
  <si>
    <t>Seguimiento</t>
  </si>
  <si>
    <t>Evitar el riesgo</t>
  </si>
  <si>
    <t>Reducir el riesgo</t>
  </si>
  <si>
    <t>Compartir o transferir</t>
  </si>
  <si>
    <t>Nota:</t>
  </si>
  <si>
    <t xml:space="preserve">Asumir el riesgo </t>
  </si>
  <si>
    <t>Descripción</t>
  </si>
  <si>
    <t>Riesgo</t>
  </si>
  <si>
    <t>Impacto</t>
  </si>
  <si>
    <t>Probabilidad</t>
  </si>
  <si>
    <t>Evaluación del Riesgo</t>
  </si>
  <si>
    <t>Valoración del Riesgo</t>
  </si>
  <si>
    <t>Acciones</t>
  </si>
  <si>
    <t>DESCRIPCIÓN DEL CONTROL</t>
  </si>
  <si>
    <t>Tipo de Control</t>
  </si>
  <si>
    <t>CRITERIOS PARA LA EVALUACIÓN</t>
  </si>
  <si>
    <t>VALUACIÓN</t>
  </si>
  <si>
    <t>OBSERVACIONES</t>
  </si>
  <si>
    <t>Preventivo</t>
  </si>
  <si>
    <t>previene la materialización del riesgo</t>
  </si>
  <si>
    <t>Correctivo</t>
  </si>
  <si>
    <t>enfrenta la situación en caso de materialización</t>
  </si>
  <si>
    <t>SI</t>
  </si>
  <si>
    <t>NO</t>
  </si>
  <si>
    <t>Existen manuales, instructivos o procedimientos para el manejo del control?</t>
  </si>
  <si>
    <t>Está (n) definido (s) el (los) responsable (s) de la ejecución del control y del seguimiento?</t>
  </si>
  <si>
    <t>El control es automático?</t>
  </si>
  <si>
    <t>El control es Manual?</t>
  </si>
  <si>
    <t>La frecuencia de ejecución del control y seguimiento es adecuada?</t>
  </si>
  <si>
    <t>Se cuenta con evidencias de la ejecución y seguimiento del control?</t>
  </si>
  <si>
    <t>En el tiempo que lleva la aplicación del control ha demostrado ser efectivo?</t>
  </si>
  <si>
    <t>TOTAL</t>
  </si>
  <si>
    <t xml:space="preserve">ANALISIS Y EVALUACIÓN DE LOS CONTROLES </t>
  </si>
  <si>
    <t>CONTEXTO</t>
  </si>
  <si>
    <t>FACTORES</t>
  </si>
  <si>
    <t>EXTERNO</t>
  </si>
  <si>
    <t>POLITICOS</t>
  </si>
  <si>
    <t>SOCIALES</t>
  </si>
  <si>
    <t>TECNOLÓGICOS</t>
  </si>
  <si>
    <t>AMBIENTALES</t>
  </si>
  <si>
    <t>OTROS</t>
  </si>
  <si>
    <t>INTERNO</t>
  </si>
  <si>
    <t>CAPACIDAD FINANCIERA O PRESUPESTAL</t>
  </si>
  <si>
    <t>AMBIENTE DE TRABAJO</t>
  </si>
  <si>
    <t>TECNOLOGÍA</t>
  </si>
  <si>
    <t>COMUNICACIÓN INTERNA</t>
  </si>
  <si>
    <t xml:space="preserve">CONTEXTO ESTRATÉGICO </t>
  </si>
  <si>
    <t>DESCRIPCIÓN DEL FACTOR</t>
  </si>
  <si>
    <t xml:space="preserve">NIVEL </t>
  </si>
  <si>
    <t xml:space="preserve">DESCRIPCIÓN </t>
  </si>
  <si>
    <t xml:space="preserve">FRECUENCIA </t>
  </si>
  <si>
    <t xml:space="preserve">Casi seguro </t>
  </si>
  <si>
    <t xml:space="preserve">Se espera que el evento ocurra en la mayoría de las circunstancias </t>
  </si>
  <si>
    <t xml:space="preserve">Más de 1 vez al año. </t>
  </si>
  <si>
    <t xml:space="preserve">Probable </t>
  </si>
  <si>
    <t xml:space="preserve">Es viable que el evento ocurra en la mayoría de las circunstancias </t>
  </si>
  <si>
    <t xml:space="preserve">Al menos de 1 vez en el último año. </t>
  </si>
  <si>
    <t xml:space="preserve">Posible </t>
  </si>
  <si>
    <t xml:space="preserve">El evento podrá ocurrir en algún momento </t>
  </si>
  <si>
    <t xml:space="preserve">Al menos de 1 vez en los últimos 2 años. </t>
  </si>
  <si>
    <t xml:space="preserve">Improbable </t>
  </si>
  <si>
    <t xml:space="preserve">El evento puede ocurrir en algún momento </t>
  </si>
  <si>
    <t xml:space="preserve">Al menos de 1 vez en los últimos 5 años. </t>
  </si>
  <si>
    <t xml:space="preserve">Rara vez </t>
  </si>
  <si>
    <t xml:space="preserve">El evento puede ocurrir solo en circunstancias excepcionales (poco comunes o anormales). </t>
  </si>
  <si>
    <t xml:space="preserve">Impacto (consecuencias) Cuantitativo </t>
  </si>
  <si>
    <t xml:space="preserve">Impacto (consecuencias) Cualitativo </t>
  </si>
  <si>
    <r>
      <t>·</t>
    </r>
    <r>
      <rPr>
        <sz val="7"/>
        <color indexed="8"/>
        <rFont val="Times New Roman"/>
        <family val="1"/>
      </rPr>
      <t xml:space="preserve">      </t>
    </r>
    <r>
      <rPr>
        <sz val="11"/>
        <color indexed="8"/>
        <rFont val="Arial"/>
        <family val="2"/>
      </rPr>
      <t xml:space="preserve">Impacto que afecte la ejecución presupuestal en un valor ≥50% </t>
    </r>
  </si>
  <si>
    <r>
      <t>·</t>
    </r>
    <r>
      <rPr>
        <sz val="7"/>
        <color indexed="8"/>
        <rFont val="Times New Roman"/>
        <family val="1"/>
      </rPr>
      <t xml:space="preserve">      </t>
    </r>
    <r>
      <rPr>
        <sz val="11"/>
        <color indexed="8"/>
        <rFont val="Arial"/>
        <family val="2"/>
      </rPr>
      <t xml:space="preserve">Pérdida de cobertura en la prestación de los servicios del ≥50%. </t>
    </r>
  </si>
  <si>
    <r>
      <t>·</t>
    </r>
    <r>
      <rPr>
        <sz val="7"/>
        <color indexed="8"/>
        <rFont val="Times New Roman"/>
        <family val="1"/>
      </rPr>
      <t xml:space="preserve">      </t>
    </r>
    <r>
      <rPr>
        <sz val="11"/>
        <color indexed="8"/>
        <rFont val="Arial"/>
        <family val="2"/>
      </rPr>
      <t xml:space="preserve">Pago de indemnizaciones a terceros por acciones legales que pueden afectar el en un valor ≥50% </t>
    </r>
  </si>
  <si>
    <r>
      <t>·</t>
    </r>
    <r>
      <rPr>
        <sz val="7"/>
        <color indexed="8"/>
        <rFont val="Times New Roman"/>
        <family val="1"/>
      </rPr>
      <t xml:space="preserve">      </t>
    </r>
    <r>
      <rPr>
        <sz val="11"/>
        <color indexed="8"/>
        <rFont val="Arial"/>
        <family val="2"/>
      </rPr>
      <t xml:space="preserve">Pago de sanciones económicas por incumplimiento en la normatividad que afecten el presupuesto en un valor ≥50%. </t>
    </r>
  </si>
  <si>
    <r>
      <t>·</t>
    </r>
    <r>
      <rPr>
        <sz val="7"/>
        <color indexed="8"/>
        <rFont val="Times New Roman"/>
        <family val="1"/>
      </rPr>
      <t xml:space="preserve">      </t>
    </r>
    <r>
      <rPr>
        <sz val="11"/>
        <color indexed="8"/>
        <rFont val="Arial"/>
        <family val="2"/>
      </rPr>
      <t xml:space="preserve">Interrupción de las operaciones por más de cinco (5) días. </t>
    </r>
  </si>
  <si>
    <r>
      <t>·</t>
    </r>
    <r>
      <rPr>
        <sz val="7"/>
        <color indexed="8"/>
        <rFont val="Times New Roman"/>
        <family val="1"/>
      </rPr>
      <t xml:space="preserve">      </t>
    </r>
    <r>
      <rPr>
        <sz val="11"/>
        <color indexed="8"/>
        <rFont val="Arial"/>
        <family val="2"/>
      </rPr>
      <t xml:space="preserve">Intervención por parte de un ente de control u otro ente regulador. </t>
    </r>
  </si>
  <si>
    <r>
      <t>·</t>
    </r>
    <r>
      <rPr>
        <sz val="7"/>
        <color indexed="8"/>
        <rFont val="Times New Roman"/>
        <family val="1"/>
      </rPr>
      <t xml:space="preserve">      </t>
    </r>
    <r>
      <rPr>
        <sz val="11"/>
        <color indexed="8"/>
        <rFont val="Arial"/>
        <family val="2"/>
      </rPr>
      <t xml:space="preserve">Pérdida de Información crítica para la entidad que no se puede recuperar. </t>
    </r>
  </si>
  <si>
    <r>
      <t>·</t>
    </r>
    <r>
      <rPr>
        <sz val="7"/>
        <color indexed="8"/>
        <rFont val="Times New Roman"/>
        <family val="1"/>
      </rPr>
      <t xml:space="preserve">      </t>
    </r>
    <r>
      <rPr>
        <sz val="11"/>
        <color indexed="8"/>
        <rFont val="Arial"/>
        <family val="2"/>
      </rPr>
      <t xml:space="preserve">Incumplimiento en las metas y objetivos institucionales. </t>
    </r>
  </si>
  <si>
    <r>
      <t>·</t>
    </r>
    <r>
      <rPr>
        <sz val="7"/>
        <color indexed="8"/>
        <rFont val="Times New Roman"/>
        <family val="1"/>
      </rPr>
      <t xml:space="preserve">      </t>
    </r>
    <r>
      <rPr>
        <sz val="11"/>
        <color indexed="8"/>
        <rFont val="Arial"/>
        <family val="2"/>
      </rPr>
      <t xml:space="preserve">Imagen institucional afectada por hechos de corrupción. </t>
    </r>
  </si>
  <si>
    <r>
      <t>·</t>
    </r>
    <r>
      <rPr>
        <sz val="7"/>
        <color indexed="8"/>
        <rFont val="Times New Roman"/>
        <family val="1"/>
      </rPr>
      <t xml:space="preserve">      </t>
    </r>
    <r>
      <rPr>
        <sz val="11"/>
        <color indexed="8"/>
        <rFont val="Arial"/>
        <family val="2"/>
      </rPr>
      <t xml:space="preserve">Impacto que afecte la ejecución presupuestal en un valor ≥20% </t>
    </r>
  </si>
  <si>
    <r>
      <t>·</t>
    </r>
    <r>
      <rPr>
        <sz val="7"/>
        <color indexed="8"/>
        <rFont val="Times New Roman"/>
        <family val="1"/>
      </rPr>
      <t xml:space="preserve">      </t>
    </r>
    <r>
      <rPr>
        <sz val="11"/>
        <color indexed="8"/>
        <rFont val="Arial"/>
        <family val="2"/>
      </rPr>
      <t xml:space="preserve">Pérdida de cobertura en la prestación de los servicios del ≥20%. </t>
    </r>
  </si>
  <si>
    <r>
      <t>·</t>
    </r>
    <r>
      <rPr>
        <sz val="7"/>
        <color indexed="8"/>
        <rFont val="Times New Roman"/>
        <family val="1"/>
      </rPr>
      <t xml:space="preserve">      </t>
    </r>
    <r>
      <rPr>
        <sz val="11"/>
        <color indexed="8"/>
        <rFont val="Arial"/>
        <family val="2"/>
      </rPr>
      <t xml:space="preserve">Pago de indemnizaciones a terceros por acciones legales que pueden afectar el presupuesto en un valor ≥20% </t>
    </r>
  </si>
  <si>
    <r>
      <t>·</t>
    </r>
    <r>
      <rPr>
        <sz val="7"/>
        <color indexed="8"/>
        <rFont val="Times New Roman"/>
        <family val="1"/>
      </rPr>
      <t xml:space="preserve">      </t>
    </r>
    <r>
      <rPr>
        <sz val="11"/>
        <color indexed="8"/>
        <rFont val="Arial"/>
        <family val="2"/>
      </rPr>
      <t xml:space="preserve">Pago de sanciones económicas por incumplimiento en la normatividad que afecten el presupuesto en un valor ≥20%. </t>
    </r>
  </si>
  <si>
    <r>
      <t>·</t>
    </r>
    <r>
      <rPr>
        <sz val="7"/>
        <color indexed="8"/>
        <rFont val="Times New Roman"/>
        <family val="1"/>
      </rPr>
      <t xml:space="preserve">      </t>
    </r>
    <r>
      <rPr>
        <sz val="11"/>
        <color indexed="8"/>
        <rFont val="Arial"/>
        <family val="2"/>
      </rPr>
      <t xml:space="preserve">Interrupción de las operaciones por más de dos (2) días. </t>
    </r>
  </si>
  <si>
    <r>
      <t>·</t>
    </r>
    <r>
      <rPr>
        <sz val="7"/>
        <color indexed="8"/>
        <rFont val="Times New Roman"/>
        <family val="1"/>
      </rPr>
      <t xml:space="preserve">      </t>
    </r>
    <r>
      <rPr>
        <sz val="11"/>
        <color indexed="8"/>
        <rFont val="Arial"/>
        <family val="2"/>
      </rPr>
      <t xml:space="preserve">Pérdida de información crítica que puede ser recuperada de forma parcial o incompleta. </t>
    </r>
  </si>
  <si>
    <r>
      <t>·</t>
    </r>
    <r>
      <rPr>
        <sz val="7"/>
        <color indexed="8"/>
        <rFont val="Times New Roman"/>
        <family val="1"/>
      </rPr>
      <t xml:space="preserve">      </t>
    </r>
    <r>
      <rPr>
        <sz val="11"/>
        <color indexed="8"/>
        <rFont val="Arial"/>
        <family val="2"/>
      </rPr>
      <t xml:space="preserve">Sanción por parte ente de control u otro ente regulador. </t>
    </r>
  </si>
  <si>
    <r>
      <t>·</t>
    </r>
    <r>
      <rPr>
        <sz val="7"/>
        <color indexed="8"/>
        <rFont val="Times New Roman"/>
        <family val="1"/>
      </rPr>
      <t xml:space="preserve">      </t>
    </r>
    <r>
      <rPr>
        <sz val="11"/>
        <color indexed="8"/>
        <rFont val="Arial"/>
        <family val="2"/>
      </rPr>
      <t xml:space="preserve">Incumplimiento en las metas y objetivos institucionales afectando el cumplimiento en las metas de gobierno. </t>
    </r>
  </si>
  <si>
    <r>
      <t>·</t>
    </r>
    <r>
      <rPr>
        <sz val="7"/>
        <color indexed="8"/>
        <rFont val="Times New Roman"/>
        <family val="1"/>
      </rPr>
      <t xml:space="preserve">      </t>
    </r>
    <r>
      <rPr>
        <sz val="11"/>
        <color indexed="8"/>
        <rFont val="Arial"/>
        <family val="2"/>
      </rPr>
      <t xml:space="preserve">Imagen institucional afectada por incumplimientos en la prestación del servicio a los usuarios o ciudadanos. </t>
    </r>
  </si>
  <si>
    <r>
      <t>·</t>
    </r>
    <r>
      <rPr>
        <sz val="7"/>
        <color indexed="8"/>
        <rFont val="Times New Roman"/>
        <family val="1"/>
      </rPr>
      <t xml:space="preserve">      </t>
    </r>
    <r>
      <rPr>
        <sz val="11"/>
        <color indexed="8"/>
        <rFont val="Arial"/>
        <family val="2"/>
      </rPr>
      <t xml:space="preserve">Impacto que afecte la ejecución presupuestal en un valor ≥5% </t>
    </r>
  </si>
  <si>
    <r>
      <t>·</t>
    </r>
    <r>
      <rPr>
        <sz val="7"/>
        <color indexed="8"/>
        <rFont val="Times New Roman"/>
        <family val="1"/>
      </rPr>
      <t xml:space="preserve">      </t>
    </r>
    <r>
      <rPr>
        <sz val="11"/>
        <color indexed="8"/>
        <rFont val="Arial"/>
        <family val="2"/>
      </rPr>
      <t xml:space="preserve">Pérdida de cobertura en la prestación de los servicios ≥10%. </t>
    </r>
  </si>
  <si>
    <r>
      <t>·</t>
    </r>
    <r>
      <rPr>
        <sz val="7"/>
        <color indexed="8"/>
        <rFont val="Times New Roman"/>
        <family val="1"/>
      </rPr>
      <t xml:space="preserve">      </t>
    </r>
    <r>
      <rPr>
        <sz val="11"/>
        <color indexed="8"/>
        <rFont val="Arial"/>
        <family val="2"/>
      </rPr>
      <t>Pago de indemnizaciones a terceros por acciones legales que pueden afectar el en un valor ≥5%</t>
    </r>
  </si>
  <si>
    <r>
      <t>·</t>
    </r>
    <r>
      <rPr>
        <sz val="7"/>
        <color indexed="8"/>
        <rFont val="Times New Roman"/>
        <family val="1"/>
      </rPr>
      <t xml:space="preserve">      </t>
    </r>
    <r>
      <rPr>
        <sz val="11"/>
        <color indexed="8"/>
        <rFont val="Arial"/>
        <family val="2"/>
      </rPr>
      <t xml:space="preserve">Interrupción de las operaciones por un (1) día. </t>
    </r>
  </si>
  <si>
    <r>
      <t>·</t>
    </r>
    <r>
      <rPr>
        <sz val="7"/>
        <color indexed="8"/>
        <rFont val="Times New Roman"/>
        <family val="1"/>
      </rPr>
      <t xml:space="preserve">      </t>
    </r>
    <r>
      <rPr>
        <sz val="11"/>
        <color indexed="8"/>
        <rFont val="Arial"/>
        <family val="2"/>
      </rPr>
      <t xml:space="preserve">Reclamaciones o quejas de los usuarios que podrían implicar una denuncia ante los entes reguladores o una demanda de largo alcance para la entidad. </t>
    </r>
  </si>
  <si>
    <r>
      <t>·</t>
    </r>
    <r>
      <rPr>
        <sz val="7"/>
        <color indexed="8"/>
        <rFont val="Times New Roman"/>
        <family val="1"/>
      </rPr>
      <t xml:space="preserve">      </t>
    </r>
    <r>
      <rPr>
        <sz val="11"/>
        <color indexed="8"/>
        <rFont val="Arial"/>
        <family val="2"/>
      </rPr>
      <t xml:space="preserve">Inoportunidad en la información ocasionando retrasos en la atención a los usuarios. </t>
    </r>
  </si>
  <si>
    <r>
      <t>·</t>
    </r>
    <r>
      <rPr>
        <sz val="7"/>
        <color indexed="8"/>
        <rFont val="Times New Roman"/>
        <family val="1"/>
      </rPr>
      <t xml:space="preserve">      </t>
    </r>
    <r>
      <rPr>
        <sz val="11"/>
        <rFont val="Arial"/>
        <family val="2"/>
      </rPr>
      <t xml:space="preserve">Reproceso de actividades y aumento de carga operativa. </t>
    </r>
  </si>
  <si>
    <r>
      <t>·</t>
    </r>
    <r>
      <rPr>
        <sz val="7"/>
        <rFont val="Times New Roman"/>
        <family val="1"/>
      </rPr>
      <t xml:space="preserve">      </t>
    </r>
    <r>
      <rPr>
        <sz val="11"/>
        <color indexed="8"/>
        <rFont val="Arial"/>
        <family val="2"/>
      </rPr>
      <t xml:space="preserve">Imagen institucional por retrasos en la prestación del servicio a los usuarios o ciudadanos. </t>
    </r>
  </si>
  <si>
    <r>
      <t>·</t>
    </r>
    <r>
      <rPr>
        <sz val="7"/>
        <rFont val="Times New Roman"/>
        <family val="1"/>
      </rPr>
      <t xml:space="preserve">      </t>
    </r>
    <r>
      <rPr>
        <sz val="11"/>
        <rFont val="Arial"/>
        <family val="2"/>
      </rPr>
      <t xml:space="preserve">Investigaciones penales, fiscales o disciplinarias </t>
    </r>
  </si>
  <si>
    <r>
      <t>·</t>
    </r>
    <r>
      <rPr>
        <sz val="7"/>
        <rFont val="Times New Roman"/>
        <family val="1"/>
      </rPr>
      <t xml:space="preserve">      </t>
    </r>
    <r>
      <rPr>
        <sz val="11"/>
        <rFont val="Arial"/>
        <family val="2"/>
      </rPr>
      <t xml:space="preserve">Impacto que afecte la ejecución presupuestal en un valor ≤1% </t>
    </r>
  </si>
  <si>
    <r>
      <t>·</t>
    </r>
    <r>
      <rPr>
        <sz val="7"/>
        <rFont val="Times New Roman"/>
        <family val="1"/>
      </rPr>
      <t xml:space="preserve">      </t>
    </r>
    <r>
      <rPr>
        <sz val="11"/>
        <rFont val="Arial"/>
        <family val="2"/>
      </rPr>
      <t xml:space="preserve">Pérdida de cobertura en la prestación de los servicios de la entidad ≤5%. </t>
    </r>
  </si>
  <si>
    <r>
      <t>·</t>
    </r>
    <r>
      <rPr>
        <sz val="7"/>
        <rFont val="Times New Roman"/>
        <family val="1"/>
      </rPr>
      <t xml:space="preserve">      </t>
    </r>
    <r>
      <rPr>
        <sz val="11"/>
        <rFont val="Arial"/>
        <family val="2"/>
      </rPr>
      <t xml:space="preserve">Pago de indemnizaciones a terceros por acciones legales que pueden afectar el presupuesto total de la entidad en un valor ≤1% </t>
    </r>
  </si>
  <si>
    <r>
      <t>·</t>
    </r>
    <r>
      <rPr>
        <sz val="7"/>
        <rFont val="Times New Roman"/>
        <family val="1"/>
      </rPr>
      <t xml:space="preserve">      </t>
    </r>
    <r>
      <rPr>
        <sz val="11"/>
        <color indexed="8"/>
        <rFont val="Arial"/>
        <family val="2"/>
      </rPr>
      <t xml:space="preserve">Pago de sanciones económicas por incumplimiento en la normatividad que afecten el presupuesto en un valor </t>
    </r>
    <r>
      <rPr>
        <sz val="11"/>
        <rFont val="Arial"/>
        <family val="2"/>
      </rPr>
      <t xml:space="preserve">≤1% </t>
    </r>
  </si>
  <si>
    <r>
      <t>·</t>
    </r>
    <r>
      <rPr>
        <sz val="7"/>
        <rFont val="Times New Roman"/>
        <family val="1"/>
      </rPr>
      <t xml:space="preserve">      </t>
    </r>
    <r>
      <rPr>
        <sz val="11"/>
        <rFont val="Arial"/>
        <family val="2"/>
      </rPr>
      <t xml:space="preserve">Reclamaciones o quejas de los usuarios que implican investigaciones internas disciplinarias. </t>
    </r>
  </si>
  <si>
    <r>
      <t>·</t>
    </r>
    <r>
      <rPr>
        <sz val="7"/>
        <rFont val="Times New Roman"/>
        <family val="1"/>
      </rPr>
      <t xml:space="preserve">      </t>
    </r>
    <r>
      <rPr>
        <sz val="11"/>
        <rFont val="Arial"/>
        <family val="2"/>
      </rPr>
      <t>No se afecta la imagen institucional de forma significativa.</t>
    </r>
  </si>
  <si>
    <r>
      <t>·</t>
    </r>
    <r>
      <rPr>
        <sz val="7"/>
        <rFont val="Times New Roman"/>
        <family val="1"/>
      </rPr>
      <t xml:space="preserve">      </t>
    </r>
    <r>
      <rPr>
        <sz val="11"/>
        <rFont val="Arial"/>
        <family val="2"/>
      </rPr>
      <t>Genera Reprocesos</t>
    </r>
  </si>
  <si>
    <r>
      <t>·</t>
    </r>
    <r>
      <rPr>
        <sz val="7"/>
        <rFont val="Times New Roman"/>
        <family val="1"/>
      </rPr>
      <t xml:space="preserve">      </t>
    </r>
    <r>
      <rPr>
        <sz val="11"/>
        <rFont val="Arial"/>
        <family val="2"/>
      </rPr>
      <t xml:space="preserve">No afecte la ejecución presupuestal </t>
    </r>
  </si>
  <si>
    <r>
      <t>·</t>
    </r>
    <r>
      <rPr>
        <sz val="7"/>
        <rFont val="Times New Roman"/>
        <family val="1"/>
      </rPr>
      <t xml:space="preserve">      </t>
    </r>
    <r>
      <rPr>
        <sz val="11"/>
        <rFont val="Arial"/>
        <family val="2"/>
      </rPr>
      <t>No Genera Pérdida de cobertura en la prestación de los servicios</t>
    </r>
  </si>
  <si>
    <r>
      <t>·</t>
    </r>
    <r>
      <rPr>
        <sz val="7"/>
        <rFont val="Times New Roman"/>
        <family val="1"/>
      </rPr>
      <t xml:space="preserve">      </t>
    </r>
    <r>
      <rPr>
        <sz val="11"/>
        <rFont val="Arial"/>
        <family val="2"/>
      </rPr>
      <t>No Genera Pago de indemnizaciones a terceros por acciones legales.</t>
    </r>
  </si>
  <si>
    <r>
      <t>·</t>
    </r>
    <r>
      <rPr>
        <sz val="7"/>
        <rFont val="Times New Roman"/>
        <family val="1"/>
      </rPr>
      <t xml:space="preserve">      </t>
    </r>
    <r>
      <rPr>
        <sz val="11"/>
        <rFont val="Arial"/>
        <family val="2"/>
      </rPr>
      <t>Genera Investigaciones Administrativas</t>
    </r>
  </si>
  <si>
    <r>
      <t>·</t>
    </r>
    <r>
      <rPr>
        <sz val="7"/>
        <rFont val="Times New Roman"/>
        <family val="1"/>
      </rPr>
      <t xml:space="preserve">      </t>
    </r>
    <r>
      <rPr>
        <sz val="11"/>
        <rFont val="Arial"/>
        <family val="2"/>
      </rPr>
      <t xml:space="preserve">No hay interrupción de las operaciones de la entidad. </t>
    </r>
  </si>
  <si>
    <r>
      <t>·</t>
    </r>
    <r>
      <rPr>
        <sz val="7"/>
        <rFont val="Times New Roman"/>
        <family val="1"/>
      </rPr>
      <t xml:space="preserve">      </t>
    </r>
    <r>
      <rPr>
        <sz val="11"/>
        <rFont val="Arial"/>
        <family val="2"/>
      </rPr>
      <t xml:space="preserve">No se generan sanciones económicas o administrativas. </t>
    </r>
  </si>
  <si>
    <r>
      <t>·</t>
    </r>
    <r>
      <rPr>
        <sz val="7"/>
        <rFont val="Times New Roman"/>
        <family val="1"/>
      </rPr>
      <t xml:space="preserve">      </t>
    </r>
    <r>
      <rPr>
        <sz val="11"/>
        <rFont val="Arial"/>
        <family val="2"/>
      </rPr>
      <t xml:space="preserve">No se afecta la imagen institucional de forma significativa. </t>
    </r>
  </si>
  <si>
    <t>CATASTROFICO</t>
  </si>
  <si>
    <t>MAYOR</t>
  </si>
  <si>
    <t>MODERADO</t>
  </si>
  <si>
    <t>MENOR</t>
  </si>
  <si>
    <t>INSIGNIFICANTE</t>
  </si>
  <si>
    <t>TABLA DE NIVELES PARA CALIFICAR EL IMPACTO</t>
  </si>
  <si>
    <t>TABLA DE NIVELES PARA CALIFICAR LA PROBABILIDAD</t>
  </si>
  <si>
    <t xml:space="preserve">DESCRIPCION </t>
  </si>
  <si>
    <t>·  Pago de sanciones económicas por incumplimiento en la normatividad que afecten el presupuesto en un valor ≥5%</t>
  </si>
  <si>
    <t>Este anexo tiene como fin servir de base para definir la probabilidad de ocurrencia y el grado de impacto que tendría un riesgo en los procesos analizados.</t>
  </si>
  <si>
    <t xml:space="preserve">Controles </t>
  </si>
  <si>
    <t xml:space="preserve">Descripción de los Controles </t>
  </si>
  <si>
    <t>Registros (Evidencias)</t>
  </si>
  <si>
    <t>Cronograma de Seguimiento</t>
  </si>
  <si>
    <t>Moderado</t>
  </si>
  <si>
    <t>Improbable</t>
  </si>
  <si>
    <t>Insignificante</t>
  </si>
  <si>
    <t>Menor</t>
  </si>
  <si>
    <t>Mayor</t>
  </si>
  <si>
    <t>Catastrófico</t>
  </si>
  <si>
    <t>probabilidad</t>
  </si>
  <si>
    <t>Casi seguro</t>
  </si>
  <si>
    <t>Probable</t>
  </si>
  <si>
    <t>Posible</t>
  </si>
  <si>
    <t>Tipo de control</t>
  </si>
  <si>
    <t>Rara Vez</t>
  </si>
  <si>
    <t>Rara vez</t>
  </si>
  <si>
    <t>evaluacion</t>
  </si>
  <si>
    <t>valoracion</t>
  </si>
  <si>
    <t>tipo de control</t>
  </si>
  <si>
    <t>controles</t>
  </si>
  <si>
    <t xml:space="preserve">1 = Zona de riesgo baja. Asumir el riesgo </t>
  </si>
  <si>
    <t>2 = Zona de riesgo baja. Asumir el riesgo</t>
  </si>
  <si>
    <t>3 = Zona de riesgo baja. Asumir el riesgo</t>
  </si>
  <si>
    <t>4 = Zona de riesgo moderada. Asumir el riesgo. Reducir el Riesgo.</t>
  </si>
  <si>
    <t>5 = Zona de riesgo alta. Reducir el riesgo. Evitar el riesgo compartir o transferir.</t>
  </si>
  <si>
    <t>4 = Zona de riesgo baja. Asumir el riesgo</t>
  </si>
  <si>
    <t>6 = Zona de riesgo moderada. Asumir el riesgo. Reducir el Riesgo.</t>
  </si>
  <si>
    <t>8 = Zona de riesgo alta. Reducir el riesgo. Evitar el riesgo compartir o transferir.</t>
  </si>
  <si>
    <t>10 = Zona de riesgo alta. Reducir el riesgo. Evitar el riesgo compartir o transferir.</t>
  </si>
  <si>
    <t>3 = Zona de riesgo moderada. Asumir el riesgo. Reducir el Riesgo.</t>
  </si>
  <si>
    <t>9 = Zona de riesgo alta. Reducir el riesgo. Evitar el riesgo compartir o transferir.</t>
  </si>
  <si>
    <t>12 = Zona de riesgo alta. Reducir el riesgo. Evitar el riesgo compartir o transferir.</t>
  </si>
  <si>
    <t>15 = Zona de riesgo extrema. Evitar el riesgo. Reducir el riesgo, Compartir o transferir.</t>
  </si>
  <si>
    <t>4 = Zona de riesgo alta. Reducir el riesgo. Evitar el riesgo compartir o transferir.</t>
  </si>
  <si>
    <t>12 = Zona de riesgo extrema. Evitar el riesgo. Reducir el riesgo, Compartir o transferir.</t>
  </si>
  <si>
    <t>16 = Zona de riesgo extrema. Evitar el riesgo. Reducir el riesgo, Compartir o transferir.</t>
  </si>
  <si>
    <t>20 = Zona de riesgo extrema. Evitar el riesgo. Reducir el riesgo, Compartir o transferir.</t>
  </si>
  <si>
    <t>10 = Zona de riesgo extrema. Evitar el riesgo. Reducir el riesgo, Compartir o transferir.</t>
  </si>
  <si>
    <t>25 = Zona de riesgo extrema. Evitar el riesgo. Reducir el riesgo, Compartir o transferir.</t>
  </si>
  <si>
    <t>evaluacion2</t>
  </si>
  <si>
    <r>
      <rPr>
        <b/>
        <sz val="11"/>
        <rFont val="Arial"/>
        <family val="2"/>
      </rPr>
      <t>Nota:</t>
    </r>
    <r>
      <rPr>
        <sz val="11"/>
        <rFont val="Arial"/>
        <family val="2"/>
      </rPr>
      <t xml:space="preserve"> Los valores deben ser aplicados completos en una u otra casilla para evitar subjetividad </t>
    </r>
  </si>
  <si>
    <t>1. Entre 0-50</t>
  </si>
  <si>
    <t>2. Entre 51-75</t>
  </si>
  <si>
    <t>3. Entre 76-100</t>
  </si>
  <si>
    <t>control</t>
  </si>
  <si>
    <t>impacto2</t>
  </si>
  <si>
    <t>probabilidad2</t>
  </si>
  <si>
    <t>tipo de control2</t>
  </si>
  <si>
    <t>Casi Seguro</t>
  </si>
  <si>
    <t>probable</t>
  </si>
  <si>
    <t>posible</t>
  </si>
  <si>
    <t>Raro</t>
  </si>
  <si>
    <t>RIESGO INHERENTE</t>
  </si>
  <si>
    <t>RIESGO RESIDUAL</t>
  </si>
  <si>
    <t>TRATAMIENTO DEL RIESGO</t>
  </si>
  <si>
    <t>Opcion de Manejo</t>
  </si>
  <si>
    <t>Responsable</t>
  </si>
  <si>
    <t xml:space="preserve">RANGOS DE CALIFICACIÓN DE LOS CONTROLES </t>
  </si>
  <si>
    <t xml:space="preserve">DEPENDIENDO SI EL CONTROL AFECTA PROBABILIDAD O IMPACTO DESPLAZA EN LA MATRIZ DE EVALUACIÓN DEL RIESGO ASÍ: </t>
  </si>
  <si>
    <t xml:space="preserve">En Probabilidad Avanza hacia abajo y En Impacto Avanza hacia la izquierda </t>
  </si>
  <si>
    <t xml:space="preserve">CUADRANTES A DISMINUIR </t>
  </si>
  <si>
    <t xml:space="preserve">1-    Entre 0-50 </t>
  </si>
  <si>
    <t xml:space="preserve">2. Entre 51-75 </t>
  </si>
  <si>
    <t xml:space="preserve">3. Entre 76-100 </t>
  </si>
  <si>
    <r>
      <t>·</t>
    </r>
    <r>
      <rPr>
        <sz val="7"/>
        <rFont val="Times New Roman"/>
        <family val="1"/>
      </rPr>
      <t xml:space="preserve">      </t>
    </r>
    <r>
      <rPr>
        <sz val="11"/>
        <rFont val="Arial"/>
        <family val="2"/>
      </rPr>
      <t xml:space="preserve">Interrupción de las operaciones por algunas. </t>
    </r>
  </si>
  <si>
    <t>No se ha presentado en los últimos 5 años</t>
  </si>
  <si>
    <t>IMPACTO</t>
  </si>
  <si>
    <t>Asumir un riesgo, luego de que el riesgo ha sido reducido o transferido puede quedar un riesgo residual que se mantiene, en este caso el Líder del proceso simplemente acepta la pérdida residual probable y elabora planes de contingencia para su manejo.</t>
  </si>
  <si>
    <t>Implica tomar medidas encaminadas a disminuir tanto la probabilidad (medidas de prevención), como el impacto (medidas de protección). La reducción del riesgo es probablemente el método más sencillo y económico para superar las debilidades antes de aplicar medidas más costosas y difíciles. Se consigue mediante la optimización de los procedimientos y la implementación de controles.</t>
  </si>
  <si>
    <t>Reduce su efecto a través del traspaso de las pérdidas a otras organizaciones, como en el caso de los contratos de seguros o através de otros medios que permiten distribuir una porción del riesgo con otra entidad, como en los contratos a riesgo compartido. Es así como por ejemplo, la información de gran importancia se puede duplicar y almacenar en un lugar distante y de ubicación segura, en vez de dejarla concentrada en un solo lugar.</t>
  </si>
  <si>
    <t>Tomar las medidas encaminadas a prevenir su materialización. Es siempre la primera alternativa a considerar, se logra cuando al interior de los procesos se generan cambios sustanciales por mejoramiento, rediseño o eliminación, resultado de unos adecuados controles y acciones emprendidas. Por ejemplo: el control de calidad, manejo de los insumos, mantenimiento preventivo de los equipos, desarrollo tecnológico, etc.</t>
  </si>
  <si>
    <t>Tipo</t>
  </si>
  <si>
    <t>IDENTIFICACIÓN DEL RIESGO</t>
  </si>
  <si>
    <t>Causa</t>
  </si>
  <si>
    <t>Consecuencias</t>
  </si>
  <si>
    <t>5. VIGILANCIA ADMINISTRATIVA  Y DE LA CONDUCTA OFICIAL</t>
  </si>
  <si>
    <t>Zona de riesgo MODERADA</t>
  </si>
  <si>
    <t>Zona de riesgo ALTA</t>
  </si>
  <si>
    <t>Zona de riesgo EXTREMA</t>
  </si>
  <si>
    <t>Zona de riesgo BAJA</t>
  </si>
  <si>
    <t>LEGALES</t>
  </si>
  <si>
    <t>Riesgo Estratégico</t>
  </si>
  <si>
    <t>Riesgo Operativo</t>
  </si>
  <si>
    <t>Riesgo de Imagen</t>
  </si>
  <si>
    <t>Riesgo de Cumplimiento</t>
  </si>
  <si>
    <t>Riesgo de Tecnologia</t>
  </si>
  <si>
    <t>Riesgo de Corrupción</t>
  </si>
  <si>
    <t xml:space="preserve">Riesgo Financiero </t>
  </si>
  <si>
    <t>Código: FPI-02</t>
  </si>
  <si>
    <t>Código: FPI-04</t>
  </si>
  <si>
    <t>Código: FPI-05</t>
  </si>
  <si>
    <t>Versión: 01</t>
  </si>
  <si>
    <t>Fecha: 07/07/2015</t>
  </si>
  <si>
    <t>4. INTERVENCION PROCESOS PENALES Y DE FAMILIA</t>
  </si>
  <si>
    <t>Indicador</t>
  </si>
  <si>
    <t>Meta</t>
  </si>
  <si>
    <t>Versión: 04</t>
  </si>
  <si>
    <t>Reducir el Riesgo</t>
  </si>
  <si>
    <t>Realizar seguimiento periódico a la eficacia de las acciones determinadas</t>
  </si>
  <si>
    <t>Matriz de Riesgos (seguimiento)</t>
  </si>
  <si>
    <t>Lideres de procesos</t>
  </si>
  <si>
    <t>trimestral</t>
  </si>
  <si>
    <t>Seguimiento trimestral a las metas establecidas en los planes de acción</t>
  </si>
  <si>
    <t>Aplicar acciones preventivas o correctivas, en el periodo siguiente, siempre que se identifiquen tendencias no deseadas</t>
  </si>
  <si>
    <t>Plan de Acción (Seguimiento) Informes de Gestión</t>
  </si>
  <si>
    <t>Nro de metas cumplidas en los planes de accion / Nro de metas establecidas en  los planes de acción*100</t>
  </si>
  <si>
    <t>Preventivo= sistema de gestión de calidad, procedimientos, normas internas, - ideario ético. Normatividad,Regimen Penal, Régimen disciplinario y Régimen del empeado public. Monitoreo a la informacion registrada en el  sistema de información.  sensibilizacion de personal a cargo del proceso.</t>
  </si>
  <si>
    <t>Documentación del Sistema de Gestión de la Calidad</t>
  </si>
  <si>
    <t>Personero Municipal/equipo de trabajo</t>
  </si>
  <si>
    <t>Nro de acciones cerradas en el Plan de mejoramiento/ Nro de acciones identificadas en el plan de mejoramiento*100</t>
  </si>
  <si>
    <t>Anual</t>
  </si>
  <si>
    <t>Evaluar el SGC en las Auditorias Internas, revisión por la Dirección</t>
  </si>
  <si>
    <t>Identificar amenazas y riesgos para el sostenimiento del Sistema de Gestión de la Calidad y aplicar las acciones pertinentes</t>
  </si>
  <si>
    <t>Informes de Auditorías, Acta de Revisión por la Dirección, Plan de Mejoramiento</t>
  </si>
  <si>
    <t>Personero municipal</t>
  </si>
  <si>
    <t>Toma de  decisiones contrarias a la ley por Amiguismo y clientelismo para obtener beneficios.</t>
  </si>
  <si>
    <t xml:space="preserve">No aplicación de los controles no cumplimiento de las normas </t>
  </si>
  <si>
    <t>Incumplimiento de la misión institucional/ Afectación en la generación o prestación de servicios./afectacion imagen institucional/investigaciones por autoridades competentes/</t>
  </si>
  <si>
    <t>Cero (0) Fallos judiciales o administrativos ejecutoriados emitidos contra funcionarios de la Personería que impliquen conductas sobre Toma de  decisiones contrarias a la ley por Amiguismo y clientelismo para obtener beneficios.</t>
  </si>
  <si>
    <t>Usar en forma  indebida jurídicamente  y/o apropiarse   de recursos de la entidad para favorecimiento propio o ajeno.</t>
  </si>
  <si>
    <t>Incumplimiento de la misión institucional/ Afectación en la generación o prestación de servicios./afectacion imagen institucional/investigaciones por autoridades competentes/detrimento patrimonial</t>
  </si>
  <si>
    <t>Aplicacion de procedimientos y manuales . Monitoreo peramanente de actividades.</t>
  </si>
  <si>
    <t>Ocultar a la ciudadanía la información considerada pública con La intencion de obtener beneficio propio o ajeno</t>
  </si>
  <si>
    <t>cuatrimestral</t>
  </si>
  <si>
    <t>Perdida de credibilidad, daño de imagen, investigaciones, sanciones</t>
  </si>
  <si>
    <t>Secretaria General</t>
  </si>
  <si>
    <t>No cumplir los requerimientos legales y reglamentarios</t>
  </si>
  <si>
    <t>Aplicacion de procedimientos y manuales , tips sobre principios y valores del codigo de etica. Monitoreo permanente de actividades.</t>
  </si>
  <si>
    <t>Guardar silencio teniendo conocimiento de la comision de  un hecho ilìcito o ilegal para favorecimiento propio o de un tercero</t>
  </si>
  <si>
    <t>Interés  de favorecer a un tercero  u obtener  un beneficio propio (económico, personal, laboral, familiar  o de otra índole)</t>
  </si>
  <si>
    <t xml:space="preserve">Incumplimiento de la misión institucional/ Afectación en la generación o prestación de servicios./afectacion imagen institucional/procesos de investigacion </t>
  </si>
  <si>
    <t>Daño de imagen institucional, perdida de credibilidad en la Entidad, insatisfacción social</t>
  </si>
  <si>
    <t>Seguimiento trimestral a las metas establecidas en el plan de acción</t>
  </si>
  <si>
    <t xml:space="preserve">Establecer acciones preventivas cuando se detecten tendencias no deseados en la medición de los indicadores </t>
  </si>
  <si>
    <t>Seguimiento a los Planes de Acción, Plan de Mejoramiento</t>
  </si>
  <si>
    <t>Delegado para los Derechos Humanos</t>
  </si>
  <si>
    <t>Nro. De actividades cumplidas/ Nro. de actividades programadass*100</t>
  </si>
  <si>
    <t>Trimestral</t>
  </si>
  <si>
    <t>No realizar una evaluación efectiva de los hechos narrados por el(los) afectados(s) con relación a los medios constitucionales y legales para la protección de sus derechos</t>
  </si>
  <si>
    <t>Verificación de la procedencia y pertinencia de la acción y los anexos aportados por el ciudadano antes de ser presentada</t>
  </si>
  <si>
    <t xml:space="preserve">Memoriales, expedientes  teniendo presente las normas o criterios de intervención como Ministerio Público ante la Jurisdicción competente </t>
  </si>
  <si>
    <t xml:space="preserve">Delegado para los Derechos Humanos </t>
  </si>
  <si>
    <t>Nro. de acciones presentadas /Nro. Acciones rechazadas y/o  inadmitidas*100</t>
  </si>
  <si>
    <t>Semestral</t>
  </si>
  <si>
    <t>Asumir el riesgo</t>
  </si>
  <si>
    <t>Nº de asesorias brindadas/Nº de asesorias solicitadas X 100</t>
  </si>
  <si>
    <t>Extralimitarse en el ejercicio  de funciones  o incurrir en  omision de funciones para favorecimiento propio o ajeno</t>
  </si>
  <si>
    <t xml:space="preserve">   Cero (0)  Fallos judiciales o administrativos emitidos contra funcionarios de la Personería que impliquen conductas sobre Extralimitarse en el ejercicio  de funciones  o incurrir en  omision de funciones para favorecimiento propio o ajeno</t>
  </si>
  <si>
    <t>Ocultar a la ciudadanía la información  con La intencion de obtener beneficio propio o ajeno</t>
  </si>
  <si>
    <t>socializar el Código de Integridad a los servidores de la Delegatura</t>
  </si>
  <si>
    <t xml:space="preserve">Registro de Acta
listado de Asistencia
Socialización del Código de Integridad. </t>
  </si>
  <si>
    <t>Ejercer o aceptar Tráfico de influencias, (amiguismo, persona influyenteu otra razon) para obtener un beneficio propio o ajeno.</t>
  </si>
  <si>
    <t>Guardar silencio teniendo conocimiento de la comision de  un hecho ilìcito o ilegal para favorecemiento propio o de un tercero</t>
  </si>
  <si>
    <t>Delegado (a) para Penal y Familia</t>
  </si>
  <si>
    <t xml:space="preserve">Revisar los procesos penales y de Familia  donde se denuncien o presuman violaciones al  debido proceso </t>
  </si>
  <si>
    <t>Delegada para Penal y Familia</t>
  </si>
  <si>
    <t>Nro de procesos revisados/Nro de procesos requeridos*100</t>
  </si>
  <si>
    <t>Documentación SGC</t>
  </si>
  <si>
    <t>Ejercer o aceptar Tráfico de influencias, (amiguismo, persona influyente u otra razon) para obtener un beneficio propio o ajeno.</t>
  </si>
  <si>
    <t xml:space="preserve"> Cero (0) Fallos judiciales o administrativos emitidos contra funcionarios de la Personería que impliquen conductas sobre Ejercer o aceptar Tráfico de influencias, (amiguismo, persona influyente u otra razon) para obtener un beneficio propio o ajeno.</t>
  </si>
  <si>
    <t xml:space="preserve">Reducir el Riesgo </t>
  </si>
  <si>
    <t>Personero Delegado (a)
Profesional Universitario</t>
  </si>
  <si>
    <t>Jefe de Control Interno</t>
  </si>
  <si>
    <t>Nro de quejas recibidas contra servidores publicos adscritos a la personeria delegada para la vigilancia administrativa/Nro de sanciones ejecutoriadas</t>
  </si>
  <si>
    <t>Incumplimiento de la misión institucional/ Afectación en la generación o prestación de servicios./afectacion imagen institucional/investigaciones por autoridades competentes</t>
  </si>
  <si>
    <t>Concentrar información de determinadas actividades o procesos en una persona con la intencion de obtener un beneficio propio o ajeno</t>
  </si>
  <si>
    <t>•Preventivo= sistema de gestión de calidad, procedimientos, normas internas, - ideario ético. Normatividad,Regimen Penal, Régimen disciplinario y Régimen del empeado public. Monitoreo a la informacion registrada en el  sistema de información.  sensibilizacion de personal a cargo del proceso.</t>
  </si>
  <si>
    <t>Aplicacion de procedimientos y manuales , entrenamiento induccion, capacitacion reinducción   de personal, sensibilizaciòn. Monitoreo peramanente de actividades.</t>
  </si>
  <si>
    <t>Documentacion del SGC</t>
  </si>
  <si>
    <t xml:space="preserve">  Cero (0) Fallos judiciales o administrativos emitidos contra funcionarios de la Personería que impliquen conductas sobre Concentrar información de determinadas actividades o procesos en una persona con la intencion de obtener un beneficio propio o ajeno</t>
  </si>
  <si>
    <t>Incumplimiento de la misión institucional/ Afectación en la generación o prestación de servicios./Pérdida Imagen institucional/investigaciones por autoridades competentes/</t>
  </si>
  <si>
    <t>Documentacion SGC</t>
  </si>
  <si>
    <t>Cero (0)   Fallos judiciales o administrativos ejecutoriados  contra funcionarios de la Personería que impliquen  Ocultar a la ciudadanía la información  con La intencion de obtener beneficio propio o ajeno</t>
  </si>
  <si>
    <t>Cero (0)  Fallos judiciales o administrativos emitidos contra funcionarios de la Personería que impliquen conductas sobre Ejercer o aceptar Tráfico de influencias, (amiguismo, persona influyenteu otra razon) para obtener un beneficio propio o ajeno.</t>
  </si>
  <si>
    <t>Envio al interesado o solicitante de las piezas graficas o información a publicar antes de su publicación</t>
  </si>
  <si>
    <t>Retirar o recoger la información errada y publicar las correcciones pertinentes inmediatamente se detecte el error</t>
  </si>
  <si>
    <t>Personero Municipal</t>
  </si>
  <si>
    <t>Nº de publicaciones oportunas/Nº de publicaciones realizadas X 100</t>
  </si>
  <si>
    <t>Cero (0)  Fallos judiciales o administrativos emitidos contra funcionarios de la Personería que impliquen conductas sobre Alteracion, modificacion o manipulacion de la informacion que se transmite a los usuarios y partes interesadas a travez de los medios que maneja la Entidad.</t>
  </si>
  <si>
    <t xml:space="preserve">Incumplimiento de la misión institucional/ Afectación en la generación o prestación de servicios./afectacion imagen institucional/procesos de investigacion/detrimento patrimonial </t>
  </si>
  <si>
    <t>Documentación del proceso de Gestión Documental y de las tablas de retención documental, en los cuales se establecen los controles y medidas de protección de los Documentos</t>
  </si>
  <si>
    <t>Bimestral</t>
  </si>
  <si>
    <t>Nro Documentos a respaldar en backups / Nro documentos respaldados en backups *100</t>
  </si>
  <si>
    <t>Implementacion de controles para la producción actualizacion, eliminacion y socializacion de los documentos del SGC</t>
  </si>
  <si>
    <t>Carpeta "Sistema de Gestión de la Calidad" con acceso directo desde todos los equipos de la Personería, informe auditoria interna de calidad.</t>
  </si>
  <si>
    <t>Nro de documentos actualizados en el SGC utilizados en los procesos/Nro de ducumentos utilizados en los procesos*100</t>
  </si>
  <si>
    <t xml:space="preserve">  Cero (0) Fallos judiciales o administrativos ejecutoriados  contra funcionarios de la Personería que impliquen  Ocultar a la ciudadanía la información  con La intencion de obtener beneficio propio o ajeno</t>
  </si>
  <si>
    <t>Cero (0) Fallos judiciales o administrativos emitidos contra funcionarios de la Personería que impliquen  Manejar en forma  irregular y contrario a la ley la   documentacion  y el archivo de la entidad para obtener beneficio propio o a favor de un tercero</t>
  </si>
  <si>
    <t>No contar con los bienes y servicios requeridos para la ejecución de los procesos</t>
  </si>
  <si>
    <t>Tramitar los bienes y servicios requeridos por la entidad</t>
  </si>
  <si>
    <t>Verificar la Inclusión en el Plan de Adquisiciones los bienes requeridos para el normal desarrollo de los Procesos</t>
  </si>
  <si>
    <t>Nº de adquisiciones Realizadas/Nº de adquisiciones previstas en el Plan de Adquisiciones*100</t>
  </si>
  <si>
    <t xml:space="preserve">Solicitar la inclusión de los bienes o servicios no incluidos en el plan de compra, solicitar al contratista la entrega de la documentación de forma oportuna </t>
  </si>
  <si>
    <t>No cumplir los requerimientos legales y reglamentarios en la adquisición de bienes y servicios</t>
  </si>
  <si>
    <t>Verificación  del cumplimiento de los requisitos a traves de una lista de chequeo dependiendo de la modalidad de contratación aplicada</t>
  </si>
  <si>
    <t xml:space="preserve">Expedientes contractuales, lista de chequeo, acta </t>
  </si>
  <si>
    <t>Aplicacion de procedimientos y manuales ,Aplicativo Gestión Transparente,  Secop (publicación de la contratación),  Comité de contratación cumpliendo su función asesora y aplicación del manual de contratación de la Entidad</t>
  </si>
  <si>
    <t>Cero (0)  Fallos judiciales o administrativos emitidos contra funcionarios de la Personería que impliquen conductas sobre Usar en forma  indebida jurídicamente  y/o apropiarse   de recursos de la entidad para favorecimiento propio o ajeno.</t>
  </si>
  <si>
    <t>Documentación del SGC</t>
  </si>
  <si>
    <t>Incumplimiento de la misión institucional/ Afectación en la generación o prestación de servicios./Pérdida Imagen institucional/investigaciones por autoridades competentes/detrimento patrimonial.</t>
  </si>
  <si>
    <t>Planeacion de la necesidades de recursos humanos</t>
  </si>
  <si>
    <t>Seguimiento periódico a los planes y programas del Talento humano</t>
  </si>
  <si>
    <t>Adecuar los perfiles de acuerdo a las necesidades de la entidad</t>
  </si>
  <si>
    <t>Cuidado propio del funcionario, acompañamiento de la fuerza pública cuando se requiere</t>
  </si>
  <si>
    <t xml:space="preserve">Incumplimiento de la misión institucional/ Afectación en la generación o prestación de servicios./afectacion imagen institucional/procesos de investigacion detrimento patrimonial </t>
  </si>
  <si>
    <t xml:space="preserve"> Cero (0) fallos judiciales o administrativos ejecutoriados referentes Realizar contratacion contraria a la ley  para planes de capacitaciòn o mejoramiento. Obteniendo beneficio  para si u otra persona</t>
  </si>
  <si>
    <t xml:space="preserve"> Transversales ( Todos Los Procesos)</t>
  </si>
  <si>
    <t>Seguimiento periodico al programa anual de auditorías</t>
  </si>
  <si>
    <t>Nº de auditorías realizadas oportunamente/Nº de auditorías programadas X 100</t>
  </si>
  <si>
    <t>Seguimiento en las auditorías a los planes de mejoramiento suscritos</t>
  </si>
  <si>
    <t>Consolidar los planes de mejoramiento para facilitar el seguimiento a los mismos</t>
  </si>
  <si>
    <t>Nro de acciones evaluadas en el plan de mejoramiento/ Nro de acciones consolidadas en el plan de mejoramiento*100</t>
  </si>
  <si>
    <t>Aplicación de  la metodologia emitida por el DAFP para evaluar el MECI</t>
  </si>
  <si>
    <t xml:space="preserve">Jefe de control Interno </t>
  </si>
  <si>
    <t>Metodo y Análisis de Causa</t>
  </si>
  <si>
    <t xml:space="preserve">Cero (0)    Fallos judiciales o administrativos emitidos contra funcionarios de la Personería que impliquen conductas sobre Cobro por realización del trámite, consusion </t>
  </si>
  <si>
    <t xml:space="preserve">Cobro por realización del trámite, consusion </t>
  </si>
  <si>
    <t xml:space="preserve">  Cero (0)  Fallos judiciales o administrativos ejecutoriados emitidos contra funcionarios de la Personería que impliquen conductas sobre Modificar , alterarar  y/o ocultar    la informacion que se encuentra en el sistema de Gestiòn de la Calidad con la intencion de obtener un beneficio propio o ajeno.</t>
  </si>
  <si>
    <t xml:space="preserve"> Cero (0) Fallos judiciales o administrativos emitidos contra funcionarios de la Personería que impliquen conductas sobre Guardar silencio teniendo conocimiento de la comision de  un hecho ilìcito o ilegal para favorecemiento propio o de un tercero</t>
  </si>
  <si>
    <t xml:space="preserve"> Cero (0)  Fallos judiciales o administrativos emitidos contra funcionarios de la Personería que impliquen conductas sobre Usar en forma  indebida jurídicamente  y/o apropiarse   de recursos de la entidad para favorecimiento propio o ajeno.</t>
  </si>
  <si>
    <t>Perdida de información por virus informaticos o error humano</t>
  </si>
  <si>
    <t>Personero.
Secretaría General</t>
  </si>
  <si>
    <t>Ejecutar cronograma o plan de mantenimiento periodico de equipos</t>
  </si>
  <si>
    <t>Realizar las solicitudes de mantenimiento oportunamente</t>
  </si>
  <si>
    <t>Solicitudes/plan de mantenimiento y atenciones</t>
  </si>
  <si>
    <t>No.de solicitudes oportunas de mantenimiento/No., de solicitudes de mantenimiento atendidas *100</t>
  </si>
  <si>
    <t>Se debe tener un antivirus con actualización en linea con la casa matriz con el fin de poder detectar cualquier virus informatico</t>
  </si>
  <si>
    <t xml:space="preserve">"Falta de manteniminto UPS".
</t>
  </si>
  <si>
    <r>
      <t xml:space="preserve">
Desactualizacion de licencias del antivirus.
Desactualización en el servidor.
"</t>
    </r>
    <r>
      <rPr>
        <b/>
        <sz val="11"/>
        <rFont val="Arial"/>
        <family val="2"/>
      </rPr>
      <t xml:space="preserve">Falta de manteniminto UPS".
</t>
    </r>
    <r>
      <rPr>
        <sz val="11"/>
        <rFont val="Arial"/>
        <family val="2"/>
      </rPr>
      <t xml:space="preserve">
</t>
    </r>
  </si>
  <si>
    <t>Perdida de Información
Daño en equipos.
Perdidad de tiempo para poder entregar información oportunamente</t>
  </si>
  <si>
    <t>Instalar un antivirus, que permita minimizar el riesgo de perdida de información, tiempo y daños en los diferentes equipos de la Personeria de Itagui.</t>
  </si>
  <si>
    <t>Revisar periodicamente las UPS</t>
  </si>
  <si>
    <t>Correos institucionales, Politica de Administraciónn de Riesgos -Guia Administración del Riesgo.</t>
  </si>
  <si>
    <t>No de Actualizaciones de licencias del antivirus.
No.de actualizaciones al servidor.
No. De mantenimientos a la UPS</t>
  </si>
  <si>
    <t>Suministrar información privada o de reserva de la institución para el beneficio propio o de un tercero</t>
  </si>
  <si>
    <t>Interes de beneficiar a un tercero</t>
  </si>
  <si>
    <t>Socializar el codigo de integridad</t>
  </si>
  <si>
    <t>Socializacion mediante campañas y/o cualquier medio de información de los diferentes principios y valores de la institucion</t>
  </si>
  <si>
    <t>No de socializaciones del codigo de integridad.</t>
  </si>
  <si>
    <t>Pagina web de la institucion desactualizada en cuanto a los requerimientos de la ley de trasparencia</t>
  </si>
  <si>
    <r>
      <t xml:space="preserve">Seguimiento inoportuno a la pagina web de la Institución en cuanto a los productos y servicios exigidos por ley
</t>
    </r>
    <r>
      <rPr>
        <b/>
        <sz val="11"/>
        <rFont val="Arial"/>
        <family val="2"/>
      </rPr>
      <t>D</t>
    </r>
    <r>
      <rPr>
        <sz val="11"/>
        <rFont val="Arial"/>
        <family val="2"/>
      </rPr>
      <t>esconocimiento de la ley de trasparencia y sus requisitos.</t>
    </r>
    <r>
      <rPr>
        <b/>
        <sz val="11"/>
        <rFont val="Arial"/>
        <family val="2"/>
      </rPr>
      <t xml:space="preserve">
</t>
    </r>
    <r>
      <rPr>
        <sz val="11"/>
        <rFont val="Arial"/>
        <family val="2"/>
      </rPr>
      <t xml:space="preserve">
</t>
    </r>
    <r>
      <rPr>
        <b/>
        <sz val="11"/>
        <rFont val="Arial"/>
        <family val="2"/>
      </rPr>
      <t>Falta de los insumos y herramientas necesarios para las actualizaciones</t>
    </r>
    <r>
      <rPr>
        <sz val="11"/>
        <rFont val="Arial"/>
        <family val="2"/>
      </rPr>
      <t xml:space="preserve">
</t>
    </r>
  </si>
  <si>
    <t>Falta de los insumos y herramientas necesarios para las actualizaciones</t>
  </si>
  <si>
    <t>Afectacion en la prestación del servicio/incumplimiento en la metas y objetivos de la institucion/mala imagen</t>
  </si>
  <si>
    <t>Mantener actualizada la pagina trimestralmente de acuerdo a las politicas de seguimiento del sistema de gestion de calidad y MIPG</t>
  </si>
  <si>
    <t xml:space="preserve">Solicitar  Periodicmente los insumos requeridos para la actualizacion de la web de la entidad.  </t>
  </si>
  <si>
    <t>pagina web actualizada/documentos y solicitudes</t>
  </si>
  <si>
    <t>Numero de publicaciones realizadas /numero de publicaciones solicitadas*100</t>
  </si>
  <si>
    <t xml:space="preserve">Trimestral </t>
  </si>
  <si>
    <t>Perdida de conexión de la pagina web lo que no permite interactuar ni visualizar la informacion publicada por le entidad a traves de dicho medio.</t>
  </si>
  <si>
    <t>Fallas y/o problemas con el Proveedor del Hosting.</t>
  </si>
  <si>
    <t>Dificultad para que el ciudadano pueda interatuar con la entidad y visualizar la informacion publicada en la pagina web.  Deterioro de la imagen institucional</t>
  </si>
  <si>
    <t>Tener software de monitoreo desde los servidores de la personería y hacer un backup diario del sitio.</t>
  </si>
  <si>
    <t>Contar con el proveedor que pueda solucionar y estabilizar el servidor en cualquier momento.
Monitoreo contante diario y copias de seguridad de sitio diarias.</t>
  </si>
  <si>
    <t>Registros de disponibilidad con el proveedor del hosting.
Registros de Monitoreo y copias de seguridad</t>
  </si>
  <si>
    <t>Porcentaje de disponbilidad mensual proporcionado por el proveedor del Hosting</t>
  </si>
  <si>
    <t>Delegado para los Derechos Colectivos y del Ambiente</t>
  </si>
  <si>
    <t>X</t>
  </si>
  <si>
    <t xml:space="preserve">Politica de Riesgos y Procedimiento PPI-04 gestion de los riesgos </t>
  </si>
  <si>
    <t>Lideres de los procesos</t>
  </si>
  <si>
    <t>No aplica</t>
  </si>
  <si>
    <t>Columna "control" matriz de riesgos</t>
  </si>
  <si>
    <t>Política de Riesgos "Trimestral"</t>
  </si>
  <si>
    <t>Actas de seguimiento y formatos</t>
  </si>
  <si>
    <t>Durante el tiempo que se han aplicado los controles, si se ha demostrado que son efectivos.</t>
  </si>
  <si>
    <t>Proceso CPI-01, procedimientos PPI-02,  formatos FPI-01 "Plan de Acción". Matriz de Riesgos FPI-04 Y Tablero de Indicadores FPI-03</t>
  </si>
  <si>
    <t>Actas de Seguimientos</t>
  </si>
  <si>
    <t>"Trimestral"</t>
  </si>
  <si>
    <t>Actas de seguimiento y formato FPI-01 Plan de Acción</t>
  </si>
  <si>
    <t>PEM-01, procedimiento para las auditorias interna, FEM-07 Programa anual de auditorías internas,FEM-08 Plan de auditoria. PPI-03 Revisión por la Dirección</t>
  </si>
  <si>
    <t xml:space="preserve">Plan de mejoramiento
Informes de auditorias
Informe de revision por la alta direccion
</t>
  </si>
  <si>
    <t>Manual de Funciones,PTH-01 Vinculación y Desvinculación de Personal,FTH-01 Requisitos para la posesion</t>
  </si>
  <si>
    <t>Verificar procedimiento PTH-01, FTH-01 Requisitos para la posesion</t>
  </si>
  <si>
    <t>Periodico de acuerdo a la contratación</t>
  </si>
  <si>
    <t xml:space="preserve"> formatos FTH-01 Requisitos para la posesion</t>
  </si>
  <si>
    <t>Apropiarse y  usar los recursos y bienes de la entidad para favorecimientos propios a ajenos</t>
  </si>
  <si>
    <t>Código de Integridad</t>
  </si>
  <si>
    <t>Campañas y capacitacion, actividades  sobre los valores del codigo de integridad</t>
  </si>
  <si>
    <t>FG-02 Lista de Asistencia Eventos.FG-03 Acta.FG-01 Lista de Asistencia.FG-10 Evaluación de eventos.FEM-12 Encuesta de Satistacción al Ciudadano.</t>
  </si>
  <si>
    <t xml:space="preserve">Ocultar a la ciudadanía información de caracter publico para obtener el beneficio propio o ajeno </t>
  </si>
  <si>
    <t>Rendición de cuentas a la ciudadania y al concejo de la entidad</t>
  </si>
  <si>
    <t>PPI-06 Participación Ciudadana.PPI-07 Rendición de Cuentas. FPI- 13 Manual del Plan Institucional de Participación Ciudadana y Rendición de Cuentas.FPI-16 Anexo Plan de Participación Ciudadana y Rendición de Cuentas</t>
  </si>
  <si>
    <t>Semestral y anual</t>
  </si>
  <si>
    <t xml:space="preserve">PPI-07 Rendición de Cuentas.FG-03
Acta. Evaluación
Informe
</t>
  </si>
  <si>
    <t>EVALUACIÓN</t>
  </si>
  <si>
    <t>Controles de riesgos de   corrupción</t>
  </si>
  <si>
    <t>Descripción del riesgo</t>
  </si>
  <si>
    <t>Naturaleza del control</t>
  </si>
  <si>
    <t>Criterios para la evaluación</t>
  </si>
  <si>
    <t>Evaluación</t>
  </si>
  <si>
    <t>Detectivo</t>
  </si>
  <si>
    <t>Criterio  de medición</t>
  </si>
  <si>
    <t>Si</t>
  </si>
  <si>
    <t>No</t>
  </si>
  <si>
    <t>Procedimiento de atencion al ciudadano</t>
  </si>
  <si>
    <t>¿Existen manuales, instructivos o procedi- mientos para el manejo del control?</t>
  </si>
  <si>
    <t>Lider del proceso y personal de apoyo</t>
  </si>
  <si>
    <t>x</t>
  </si>
  <si>
    <t>¿Está(n) definido(s) el(los) responsable(s) de la ejecución del control y del seguimiento?</t>
  </si>
  <si>
    <t>¿El control es automático?</t>
  </si>
  <si>
    <t>Notificaciones</t>
  </si>
  <si>
    <t xml:space="preserve">Cobrar por realizar  acciones en el ejercicio de sus funciones , concusion </t>
  </si>
  <si>
    <t>¿El control es manual?</t>
  </si>
  <si>
    <t>Actas</t>
  </si>
  <si>
    <t>¿La frecuencia de ejecución del control y seguimiento  es adecuada?</t>
  </si>
  <si>
    <t>¿Se cuenta con evidencias de la ejecución y seguimiento del control?</t>
  </si>
  <si>
    <t>Actas, Software pqrd</t>
  </si>
  <si>
    <t>¿En el tiempo que lleva la herramienta ha demostrado ser efectiva?</t>
  </si>
  <si>
    <t xml:space="preserve">Por su reciente implementación no se ha verificado la efectividad del control </t>
  </si>
  <si>
    <t>Calificación  de  los controles</t>
  </si>
  <si>
    <t>Puntaje a disminuir</t>
  </si>
  <si>
    <t>De 0 a 50</t>
  </si>
  <si>
    <t>De 51 a 75</t>
  </si>
  <si>
    <t>De 76 a 100</t>
  </si>
  <si>
    <t>POLÍTICA ANTITRÁMITE</t>
  </si>
  <si>
    <t>Entidad</t>
  </si>
  <si>
    <t>PERSONERIA DE ITAGUI</t>
  </si>
  <si>
    <t>Proceso</t>
  </si>
  <si>
    <t xml:space="preserve">ATENCION AL CIUDADANO </t>
  </si>
  <si>
    <t xml:space="preserve">Objetivo </t>
  </si>
  <si>
    <t>Brindar atención con calidad y oportunidad a la ciudadanía, mediante la implementación de políticas de servicio y gestión, para atender la demanda de los ciudadanos en trámites, servicios, peticiones, quejas, reclamos, denuncias y sugerencia, verificando la percepción de la satisfacción ciudadana frente a la prestación de los mismos, en el marco del alcance misional de la Entidad.</t>
  </si>
  <si>
    <t xml:space="preserve">NO APLICA: NO EXISTEN TRAMITES AL INTERIOR DEL PROCESO </t>
  </si>
  <si>
    <t>RENDICION DE CUENTAS</t>
  </si>
  <si>
    <t>Analisis de encuesta de satisfaccion</t>
  </si>
  <si>
    <t xml:space="preserve">PERSONERIA DE ITAGUI </t>
  </si>
  <si>
    <t>ATENCION AL CIUDADANO</t>
  </si>
  <si>
    <t>Ha sido efectivo ya que no se ha materializado e riesgo</t>
  </si>
  <si>
    <t>Desarrollo</t>
  </si>
  <si>
    <t xml:space="preserve">La Personería en cumplimiento a la ley 136 de 1994 rinde informe anualmente al Honorable Concejo de Itagüí, no obstante en aras de dar cumplimiento a uno de sus ejes estratégicos “LA TRANSPARENCIA”, presenta informe de gestión a la comunidad así:
Directa: Informe impreso que se distribuirá a los ciudadanos. 
Virtual: en la página Web Oficial se publica el informe. 
Redes sociales: se hace uso de este medio en donde la comunidad no sólo la regional sino la nacional y de otros  países envían sus comentarios e interactúan. 
Físico: El informe de gestión  se distribuye a la población Itagüiseña.
</t>
  </si>
  <si>
    <t>MEJORA DE LA ATENCION AL CLIENTE</t>
  </si>
  <si>
    <t xml:space="preserve">Ventanilla Única: La  Personería cuenta con una  ventanilla única de radicación en cumplimiento a la Ley 594 del 2000 y el Acuerdo 060 del 2001 del Archivo General de La Nación, el cual  establece la estructura, la unidad de correspondencia que gestiona de manera centralizada y normalizada los servicios de recepción, radicación y distribución de correspondencia,  de tal manera, que estos contribuyan al  desarrollo de  gestión documental y a la conservación de los archivos de gestión como componente   histórico del que hacer de la institución.
Virtual: La Personería cuanta con su Página Web http://www.personeriaitagui.gov.co, en esta se encuentra información relacionada  los servicios que presta en forma gratuita, y sus diferentes planes (Plan Estratégico Institucional, plan de  acción, plan de compras o adquisiciones, Plan Anticorrupción y Atención al Ciudadano, Plan de Auditorías) 
Telefónica: Cuenta con la línea telefónica 376-48-84, direccionada a las diferentes dependencias, en donde se establece  relaciones de respeto ciudadano-funcionario, e igualmente se le informa del portafolio de servicios. 
Presencial: Se cuenta con un grupo de profesionales en Atención al Ciudadano, encargados  de  atender, asesorar y coadyuvar en los diferentes escenarios en que se vean inmersos en temas de las diferentes ramas del  derecho (civil, laboral, penal, administrativo, entre otros), de igual manera se elaboran derechos de petición, acciones de tutelas, desacatos. 
Buzón de QRS: En la sala de atención al público está ubicado el buzón de quejas, reclamos y sugerencias con su respectivo formato, permitiendo al ciudadano de manera instantánea dar a conocer las presuntas irregularidades que se presenten en la atención así como las sugerencias para el mejoramiento continuo del servicio. 
Virtual: Atención al Ciudadano enlace Consulta, Quejas y Reclamos puede formular sus inquietudes enlazada con el correo electrónico info@personeriaitagui.gov.co 
Formación ciudadana: En cumplimiento del Plan Estratégico Institucional, la Personería forma a los ciudadanos en diferentes temas tales como: Mecanismos de participación, Veedurías ciudadanas en los diferentes contextos (servicios Públicos, contratación, espacio público), Derechos Humanos, resolución de conflictos, gobierno escolar, convivencia en familia, entre otros.    Estas capacitaciones  se hacen con el acompañamiento de  profesionales expertos, además con los propios funcionarios de la Personería. 
Mecanismos de participación ciudadana: a los ciudadanos se les facilita el conocimiento y discusión de los ciudadanos sobre temas de interés general de manejo de la Personería Municipal,  ejerciendo la  vigilancia y control a través de las Veedurías Ciudadanas, organizaciones comunitarias, o en forma personal.
Contratación: en los procesos de invitación pública de mínima cuantía se le permite al oferente interactuar en el proceso mediante la etapa de observaciones y aclaraciones.  
</t>
  </si>
  <si>
    <t>Analisis de encuesta de satisfaccion, actas</t>
  </si>
  <si>
    <t xml:space="preserve">1. Entre 0-50 </t>
  </si>
  <si>
    <r>
      <rPr>
        <b/>
        <sz val="10"/>
        <rFont val="Arial"/>
        <family val="2"/>
      </rPr>
      <t>Nota:</t>
    </r>
    <r>
      <rPr>
        <sz val="10"/>
        <rFont val="Arial"/>
        <family val="2"/>
      </rPr>
      <t xml:space="preserve"> Los valores deben ser aplicados completos en una u otra casilla para evitar subjetividad </t>
    </r>
  </si>
  <si>
    <t xml:space="preserve">Cobro por realización del trámite, concusion </t>
  </si>
  <si>
    <t>Procedimiento para el seguimiento a los planes de accion</t>
  </si>
  <si>
    <t>Lideres del proceso</t>
  </si>
  <si>
    <t>Plan de accion, visitas de verificacion, acciones constitucionales, asesorias</t>
  </si>
  <si>
    <t>Registros, actas, planillas de asistencias, piezas graficas</t>
  </si>
  <si>
    <t>Ha sido efectivo ya que el riesgo no se ha materializado</t>
  </si>
  <si>
    <t>PROMOCION Y PROTECCION DE LOS DERECHOS HUMANOS COLECTIVOS Y DEL  AMBIENTE</t>
  </si>
  <si>
    <t>Velar por la promoción y defensa de los Derechos Humanos, las garantías fundamentales, los derechos colectivos y del ambiente de la comunidad itagüiseña.</t>
  </si>
  <si>
    <t>Procedimiento, Normas juridicas del proceso</t>
  </si>
  <si>
    <t>Lideres del proceso y personal de apoyo</t>
  </si>
  <si>
    <t>Atencion personalizada</t>
  </si>
  <si>
    <t>PROMOCION Y PROTECCION DE LOS DERECHOS HUMANOS COLECTIVOS Y DEL  AMBIENTE/OBJETIVO/Velar por la promoción y defensa de los Derechos Humanos, las garantías fundamentales, los derechos colectivos y del ambiente de la comunidad itagüiseña.</t>
  </si>
  <si>
    <t>Tutelas, Sentencias, actos interlocutorios, incidentes de desacato, recursos, oficios</t>
  </si>
  <si>
    <t>Procedimiento</t>
  </si>
  <si>
    <t xml:space="preserve">  Listas de asistencias, Actas</t>
  </si>
  <si>
    <t xml:space="preserve">  Listas de asistencias, Oficios remisorios, correos, registro de PQRD</t>
  </si>
  <si>
    <t xml:space="preserve">  Listas de asistencias, Oficios remisorios, correos, registro de PQRD, Encuestas de satisfaccion</t>
  </si>
  <si>
    <t>Intervenir en los procesos penales y de familia donde se denuncien, detecten  o  presuman violaciones de derechos humanos</t>
  </si>
  <si>
    <t>Existen procedimientos según caracterizacion del SGC</t>
  </si>
  <si>
    <t>Personero (a) Delegado (a) Penal y Familia</t>
  </si>
  <si>
    <t>Archivos y planillas en excel. Oficios, actas, etc.</t>
  </si>
  <si>
    <t>Fisico, documental y digital</t>
  </si>
  <si>
    <t>Ha sido efectivo ya que no se ha materializado el riesgo</t>
  </si>
  <si>
    <t>Informes y oficios</t>
  </si>
  <si>
    <t>Procedimiento para el control Disciplinario (Ley 734 de 2002)</t>
  </si>
  <si>
    <t>Personero Delegado PDVA
Profesional Universitario</t>
  </si>
  <si>
    <t>No Aplica</t>
  </si>
  <si>
    <t>Seguimiento a la matriz de riesgos</t>
  </si>
  <si>
    <t>Archivo de excel de asuntos disciplinarios e informes</t>
  </si>
  <si>
    <t>Ha permitido la reduccion de riesgos en su tiempo de aplicación</t>
  </si>
  <si>
    <t>Procedimiento para el control disciplinario</t>
  </si>
  <si>
    <t>Personero Delegado</t>
  </si>
  <si>
    <t>Expedientes e informes</t>
  </si>
  <si>
    <t>Ha sido efectiva desde su aplicacion ya que no se ha evidanciado la materializacion del riesgo</t>
  </si>
  <si>
    <t>Seguimiento peridico a los riesgos</t>
  </si>
  <si>
    <t>Procedimiento para la gestion de los riesgos</t>
  </si>
  <si>
    <t>Casilla de seguimiento matriz de riesgos</t>
  </si>
  <si>
    <t>Establecida en la politica de riesgo</t>
  </si>
  <si>
    <t>Ha permitido la reduccion de riesgos en su tiempo de aplicación (1 año)</t>
  </si>
  <si>
    <t xml:space="preserve">Proceso, procedimientos,  formatos, </t>
  </si>
  <si>
    <t>Jefe de control interno</t>
  </si>
  <si>
    <t>Actas de verificacion</t>
  </si>
  <si>
    <t>Modificar , alterarar  y/o ocultar    la informacion que se encuentra en el sistema de Gestiòn de la Calidad con la intencion de obtener un beneficio propio o ajeno.</t>
  </si>
  <si>
    <t xml:space="preserve">Plan de bienestar laboral, actas de Comité directivo, capacitacion, bienestal laboral e incentivos, planilla de asistencia, formatos y registro fotografico.  </t>
  </si>
  <si>
    <r>
      <t xml:space="preserve">Permite la verificacion del cumplimiento de lo consagrado en los procesos y procedimientos
</t>
    </r>
    <r>
      <rPr>
        <sz val="10"/>
        <color rgb="FFFF0000"/>
        <rFont val="Arial"/>
        <family val="2"/>
      </rPr>
      <t>Durante su aplicación (aproximadamente 5 años) ha sido efectivo para reducir el incumplimiento de las metas</t>
    </r>
  </si>
  <si>
    <t>Procedimientos</t>
  </si>
  <si>
    <t>Personero Municipal
Jefe de control interno</t>
  </si>
  <si>
    <t>PLANEACION INSTITUCIONAL</t>
  </si>
  <si>
    <t xml:space="preserve">Direccionar la planeación estratégica de la Personería en armonia con su misión. </t>
  </si>
  <si>
    <t>Informes de auditorias
Informe de revision por la alta direccion</t>
  </si>
  <si>
    <t>NO APLICA: NO EXISTEN TRAMITES AL INTERIOR DEL PROCESO PLANEACION INSTITUCIONAL</t>
  </si>
  <si>
    <t>PLANEACION  INSTITUCIONAL</t>
  </si>
  <si>
    <t>Direccionar la planeación estratégica de la Personería en armonia con su misión.</t>
  </si>
  <si>
    <t>Manual de publicacion  Politica editorial del sitio web</t>
  </si>
  <si>
    <t>Comunicador</t>
  </si>
  <si>
    <t>Estrategia GEL</t>
  </si>
  <si>
    <t>Redes sociales Pagina web</t>
  </si>
  <si>
    <t>Ha sido efectivo ya que no se ha materializado</t>
  </si>
  <si>
    <t>Se recuerda al personero, a la secretaria General  y a los delegados, en lo scomités,  la oportunidad en el envio de las información a publicar</t>
  </si>
  <si>
    <t>Reuniones previas y comites (actas)</t>
  </si>
  <si>
    <t>Permanente</t>
  </si>
  <si>
    <t>Piezas, actas, redes sociales, pagina web</t>
  </si>
  <si>
    <t>Tabla de retencion documental, Procedimientos</t>
  </si>
  <si>
    <t>Guia de afuera y backups</t>
  </si>
  <si>
    <t>Bimestral y adicionlamente se realiza control diario</t>
  </si>
  <si>
    <t>Documentación del proceso de Gestión Documental y del as tablas de retención documental, en los cuales se establecen los controles y medidas de protección de los Documentos</t>
  </si>
  <si>
    <t>backup</t>
  </si>
  <si>
    <t>bimestral</t>
  </si>
  <si>
    <t>Formato de copia de seguridad</t>
  </si>
  <si>
    <t>Actas y circulares</t>
  </si>
  <si>
    <t>Plan anual de adquisiciones, Contratos</t>
  </si>
  <si>
    <t>Trimestral adicionalmente se hace control diario</t>
  </si>
  <si>
    <t xml:space="preserve">Contratos, actas de supervision </t>
  </si>
  <si>
    <t>Manual de contratacion, software Gestion Transparente de la Contraloria Municipal</t>
  </si>
  <si>
    <t>Lista de chequeo</t>
  </si>
  <si>
    <t>Lista de chequeo y software Gestion Transparente de la Contraloria Municipal</t>
  </si>
  <si>
    <t>el riesgo no se ha materializado</t>
  </si>
  <si>
    <t>Inclusion de los bienes asegurables en las polizas de aseguramiento de bienes del Municipio</t>
  </si>
  <si>
    <t>Polizas</t>
  </si>
  <si>
    <t>inventario</t>
  </si>
  <si>
    <t>No se ha materializado el riesgo</t>
  </si>
  <si>
    <t>Manuales</t>
  </si>
  <si>
    <t>Lider del proceso</t>
  </si>
  <si>
    <t>Ha sido efectivo el control ya que no se ha materializado el riesgo</t>
  </si>
  <si>
    <t>Actas, resoluciones, oficios</t>
  </si>
  <si>
    <t>No existe manual, instructivo o procedimiento de seguridad</t>
  </si>
  <si>
    <t>Está en construccion el protocolo de seguridad</t>
  </si>
  <si>
    <t>Normas, Sistema de Gestion de Calidad</t>
  </si>
  <si>
    <t>Mediante acto administrativo</t>
  </si>
  <si>
    <t>Informes</t>
  </si>
  <si>
    <t>Si ha sido efectivo ya que no se ha materializado el riesgo</t>
  </si>
  <si>
    <t>Formato FEM-04 Plan de mejoramiento</t>
  </si>
  <si>
    <t>Se realiza el seguimiento semestral y adicionalmente se verifica el cumplimiento de las actividades del plan de mejoramiento</t>
  </si>
  <si>
    <t>Informes, Actas</t>
  </si>
  <si>
    <t>Ha sido efectiva ya que no se ha materializado el riesgo</t>
  </si>
  <si>
    <t>Metodologia emitida por el DAFP</t>
  </si>
  <si>
    <t>Informes de avance MECI</t>
  </si>
  <si>
    <t>Cuatrimestral (Ley 1474 de 2011, Art 9,)</t>
  </si>
  <si>
    <t>MAPA DE RIESGOS CORRUPCION PERSONERIA DE ITAGUI</t>
  </si>
  <si>
    <t>PROCESO:/ TODOS LOS PROCESOS</t>
  </si>
  <si>
    <t>ANALISIS DEL RIESGO</t>
  </si>
  <si>
    <t>VALORACION DEL RIESGO</t>
  </si>
  <si>
    <t xml:space="preserve">CAUSA </t>
  </si>
  <si>
    <t>RIESGO</t>
  </si>
  <si>
    <t>CONSECUENCIA</t>
  </si>
  <si>
    <t>ZONA DEL RIESGO</t>
  </si>
  <si>
    <t>CONTROLES</t>
  </si>
  <si>
    <t>NUEVA EVALUACION/ZONA DEL RIESGO</t>
  </si>
  <si>
    <t>ACCIONES ASOCIADAS AL CONTROL</t>
  </si>
  <si>
    <t xml:space="preserve">MONITOREO Y REVISION </t>
  </si>
  <si>
    <t>INDICADOR</t>
  </si>
  <si>
    <r>
      <t xml:space="preserve">Probabilidad  </t>
    </r>
    <r>
      <rPr>
        <sz val="7"/>
        <color indexed="8"/>
        <rFont val="Arial"/>
        <family val="2"/>
      </rPr>
      <t xml:space="preserve">Posibilidad de ocurrencia </t>
    </r>
  </si>
  <si>
    <r>
      <t xml:space="preserve">Impacto </t>
    </r>
    <r>
      <rPr>
        <sz val="7"/>
        <color indexed="8"/>
        <rFont val="Arial"/>
        <family val="2"/>
      </rPr>
      <t xml:space="preserve">Consecuencia </t>
    </r>
  </si>
  <si>
    <t>PERIODO DE EJECUCION</t>
  </si>
  <si>
    <t>ACCIONES</t>
  </si>
  <si>
    <t>REGISTRO</t>
  </si>
  <si>
    <t xml:space="preserve">FECHA </t>
  </si>
  <si>
    <t>RESPONSABLE</t>
  </si>
  <si>
    <t xml:space="preserve">1 Raro </t>
  </si>
  <si>
    <t>Mayor 10</t>
  </si>
  <si>
    <t xml:space="preserve">Zona de Riesgo Baja </t>
  </si>
  <si>
    <t>Enero/ abril 2017</t>
  </si>
  <si>
    <t>Mayo 2/2017</t>
  </si>
  <si>
    <t>Tips sobre principios y valores del codigo de etica, concientizacion de los valores institucionales. Adaptacion de los procedimientos institucionales a las exigencias del  SGC.</t>
  </si>
  <si>
    <t>Líder del proceso</t>
  </si>
  <si>
    <t xml:space="preserve">Zona de Riesgo Baja  </t>
  </si>
  <si>
    <t xml:space="preserve">1  Raro </t>
  </si>
  <si>
    <t>TODOS LOS PROCESOS</t>
  </si>
  <si>
    <t>NO APLICA: NO EXISTEN TRAMITES AL INTERIOR DE LOS PROCESOS</t>
  </si>
  <si>
    <t xml:space="preserve"> TODOS LOS PROCESOS</t>
  </si>
  <si>
    <t>Ha permitido la reduccion de riesgos en su tiempo de aplicación (6 meses)</t>
  </si>
  <si>
    <t>Verificación de la procedencia y pertinencia de la accion y los anexos aportados por el ciudadano antes de ser presentada</t>
  </si>
  <si>
    <t>Socializacion de la actualización de los requerimientos legales  y rutas de atención con el personal  adscrito al proceso, colectivos y  de atención al ciudadano</t>
  </si>
  <si>
    <t>Analisis de causa detectadas desde el contexto estrategico</t>
  </si>
  <si>
    <t>Desarticulación de los sistemas MIPG.
Desactualización de los procesos y procedimientos
insatisfacción de los usuarios. 
Bajo compromiso de parte de la Alta Dirección</t>
  </si>
  <si>
    <t>Afectación en el desarrollo de los procesos de la entidad, decisión no ajustada a derecho (Vigilancia Administrativa)
Aplicación de normas No vigentes (Vigilancia Administrativa) desconocimentp del debido proceso (Vigilancia Administrativa)</t>
  </si>
  <si>
    <t xml:space="preserve">Afectación en el desarrollo de los procesos de la entidad, decisión no ajustada a derecho (Vigilancia Administrativa)
Aplicación de normas No vigentes (Vigilancia Administrativa) desconocimentp del debido proceso (Vigilancia Administrativa)
No aplicación de los controles no cumplimiento de las normas </t>
  </si>
  <si>
    <t>Desconocimiento del Proceso, 
Desconocimiento de la normatividad,
 falta de idoneidad y competencia del funcionario y del operador juridico</t>
  </si>
  <si>
    <t xml:space="preserve">
Desconocimiento de la normatividad,</t>
  </si>
  <si>
    <t>Demoras e incumplimientos en la prestación del servicio 
Interés  de favorecer a un tercero  u obtener  un beneficio propio (económico, personal, laboral, familiar  o de otra índole)
Desconocimiento del Proceso, 
Desconocimiento de la normatividad
, falta de idoneidad y competencia</t>
  </si>
  <si>
    <t>No lograr las metas establecidas para la Promoción y Proteccion de los Derechos  Colectivos y del Ambiente</t>
  </si>
  <si>
    <t>OBJETIVO: Direccionar la planeación estratégica de la Personería en armonia con su misión.</t>
  </si>
  <si>
    <t>OBJETIVO: Brindar atención con calidad y oportunidad a la ciudadanía, mediante la implementación de políticas de servicio y gestión, para atender la demanda de los ciudadanos en trámites, servicios, peticiones, quejas, reclamos, denuncias y sugerencia, verificando la percepción de la satisfacción ciudadana frente a la prestación de los mismos, en el marco del alcance misional de la Entidad.</t>
  </si>
  <si>
    <t>3. PROMOCIÓN Y PROTECCIÓN DE DERECHOS HUMANOS</t>
  </si>
  <si>
    <t>OBJETIVO: Ejercer la función disciplinaria y de vigilancia administrativa,  de oficio o a solicitud de parte, sobre hechos relacionados con la conducta desplegada por los servidores públicos del orden municipal o sus entes descentralizados en ejercicio de sus funciones.</t>
  </si>
  <si>
    <t>OBJETIVO: Desarrollar estrategias comunicacionales que permitan la interacción con los diferentes publicos de la entidad en el cumplimiento de su filosofía institucional posicionando la imagen corporativa</t>
  </si>
  <si>
    <t>OBJETIVO: Establecer las actividades técnicas y administrativas tendientes al tramite, organización, administración, control y disposición final  de la documentación producida (fisica y Magnética) y recibida por la Personería, asegurando su conservación, custodia y protección para la consulta y servicio de la entidad y partes interesadas.</t>
  </si>
  <si>
    <t>OBJETIVO: Adquirir y administrar los bienes y servicios que demande la Personería Municipal, en total acatamiento de la normatividad legal y bajo parámetros de eficiencia, calidad, transparencia y oportunidad, contribuyendo al cumplimiento de las metas, los objetivos institucionales y la satisfacción del usuario</t>
  </si>
  <si>
    <t>OBJETIVO: Gestionar el talento humano de la Entidad, desde el ingreso hasta el retiro, contribuyendo al desarrollo de las potencialidades, destrezas y habilidades, optimizando la prestación de los servicios .</t>
  </si>
  <si>
    <t>OBJETIVO: Evaluar y Mejorar la conformidad del  sistema Integrado de gestión y de los procesos frente a los requisitos legales, del cliente y de la organización, verificando el cumplimiento de los objetivos de la entidad y de las normas constitucionales y legales vigentes.</t>
  </si>
  <si>
    <t>OBJETIVO: Velar por la promoción y defensa de los Derechos Colectivos y del Ambiente de la comunidad Itagüiseña.</t>
  </si>
  <si>
    <t xml:space="preserve">VALORACIÓN DE RIESGOS </t>
  </si>
  <si>
    <t>OPCIONES DE MANEJO</t>
  </si>
  <si>
    <t>Nro. De actividades cumplidas/ Nro. de actividades programadas  y/o solicitadas * 100</t>
  </si>
  <si>
    <t xml:space="preserve">cuatrimestral </t>
  </si>
  <si>
    <t xml:space="preserve">1. PLANEACIÓN INSTITUCIONAL </t>
  </si>
  <si>
    <t>AMENAZA</t>
  </si>
  <si>
    <t>OPORTUNIDAD</t>
  </si>
  <si>
    <t>COMUNICACIÓN EXTERNA TIC</t>
  </si>
  <si>
    <t>TERRITORIALIDAD</t>
  </si>
  <si>
    <t>ESTRUCTURA ORGANIZACIONAL (Visión, Misión, Objetivos Institucionales, Política de Calidad y Organigrama)</t>
  </si>
  <si>
    <t>MIPG Version 2 Decreto 1499 de 2017</t>
  </si>
  <si>
    <t>RECURSOS HUMANOS</t>
  </si>
  <si>
    <t>RECURSOS FÍSICOS (OPERATIVOS)</t>
  </si>
  <si>
    <t>INFRAESTRUCTURA</t>
  </si>
  <si>
    <t xml:space="preserve">COMUNICACIÓN EXTERNA  </t>
  </si>
  <si>
    <t>6. GESTION DE LAS COMUNICACIONES</t>
  </si>
  <si>
    <t>8. GESTIÓN DE BIENES Y SERVICIOS</t>
  </si>
  <si>
    <t>9. GESTIÓN DEL TALENTO HUMANO</t>
  </si>
  <si>
    <t>10. EVALUACIÓN Y MEJORAMIENTO</t>
  </si>
  <si>
    <t xml:space="preserve">11.TECNOLOGIAS DE LA INFORMACION </t>
  </si>
  <si>
    <t>12. PROMOCION Y PROTECCION DE LOS DERECHOS COLECTIVOS</t>
  </si>
  <si>
    <t>Nro de publicaciones erroneas/Nro de publicaciones realizadas*100</t>
  </si>
  <si>
    <t xml:space="preserve">7. GESTION DOCUMENTAL </t>
  </si>
  <si>
    <t xml:space="preserve">Inactividad  y falta de impulso en los procesos disciplinarios que conllevan al vencimiento  de términos y/o prescripción de la acción </t>
  </si>
  <si>
    <t>Impulso dentro del término en la etapas procesales.</t>
  </si>
  <si>
    <t>Base de datos en excel.
Link de alertas.
Expedientes
Actas de comité primario.</t>
  </si>
  <si>
    <t>Nº de procesos revisados  / Nº de procesos iniciados X 100</t>
  </si>
  <si>
    <t>Desconocimento de las normas que garantizan  el debido proceso.</t>
  </si>
  <si>
    <t>Revisión y evaluación permanente de los procesos disciplinarios a través de reuniones del profesional comisionado y del delegado.</t>
  </si>
  <si>
    <t>Actos administrativos donde se declara la nulidad.</t>
  </si>
  <si>
    <t>Nro de procesos donde se detectan nulidades/ Nro de procesos iniciados*100</t>
  </si>
  <si>
    <t>Falta de planificación para atender las necesidades misionales e institucionales.</t>
  </si>
  <si>
    <t>Incumplimientos en la ejecución de los procesos y en las metas Institucionales.</t>
  </si>
  <si>
    <t>Seguimiento trimestral al Plan de Adquisiciones.</t>
  </si>
  <si>
    <t>N°  de contratos publicados/N°de contratos realizados</t>
  </si>
  <si>
    <t xml:space="preserve">No cumplir los requerimientos legales y reglamentarios en la publicación de la información. </t>
  </si>
  <si>
    <t xml:space="preserve">Daño de imagen institucional, perdida de credibilidad en la Entidad, insatisfacción social
Baja   en las metas propuestas. </t>
  </si>
  <si>
    <t>Seguimiento a los Planes de Acción, Plan de Mejoramiento.
Actas de comité primario</t>
  </si>
  <si>
    <t>Emitir conceptos no acordes a la Ley en referencia a la solicitud presentada</t>
  </si>
  <si>
    <t>Listas de asistencia, Registro de induccion y reinducción
Formatos de evaluación</t>
  </si>
  <si>
    <t>Formato Guia de afuera (FGD 08)</t>
  </si>
  <si>
    <t>Realización de copias de seguridad para la información magnética.</t>
  </si>
  <si>
    <t>Control de copias de seguridad, archivos de digitalización, UPS fuera de la entidad. FGD-12</t>
  </si>
  <si>
    <t>incumplimiento al Sistema de Gestión de la Calidad (ISO 9001 2015)</t>
  </si>
  <si>
    <t>Posibilidad de abuso del cargo de servidor publico para recibir dinero  u otra davidas del usuario a cambio de la prestación del servicio</t>
  </si>
  <si>
    <t xml:space="preserve">Defender y promover los derechos de las personas mediante las intervenciones y gestiones necesarias para el restablecimiento y goce de los derechos y garantias fundamentales, así como la defensa del interés y patrimonio público. </t>
  </si>
  <si>
    <t xml:space="preserve">Necesidad especifica de davidas por parte del servidor publico, por alguna mala situación que se este presentando. </t>
  </si>
  <si>
    <t xml:space="preserve">Sanciones disciplinarias ypenales al servidor público. 
Pérdida de credibilidad y confianza de las personas hacia la Entidad.
Incumplimiento de la ética pública y del compromiso con la comunidad. </t>
  </si>
  <si>
    <t xml:space="preserve">Diseño de estrategias que permitan fortalecer los valores y principios de los servidores públicos y las prácticas anticorrupción. </t>
  </si>
  <si>
    <t>Posibilidad de que el Ministerio Público retarde u omita acto propio de su cargo o ejecute algo contrario a sus funciones a cambio de dinero u otra dadiva.</t>
  </si>
  <si>
    <t xml:space="preserve">Defender y promover los derechos de las personas mediante las intervenciones y gestiones necesarias para el restablecimiento y goce de los derechos y garantías fundamentales, así como la defensa del interés y patrimonio público. </t>
  </si>
  <si>
    <t xml:space="preserve">Falta de ética profesional, principios y valores de las personas que ejercen las funciones. 
Necesidad  especifica de dinero por parte del servidor público, por alguna mala situación que este presentando
Falta de controles por parte de la entidad, que permita identificar situaciones de corrupción. 
Falta de sensibilización en temas relacionados con principios, valores y estrategias anticorrupción en las entidades públicas. </t>
  </si>
  <si>
    <t>Falta de controles por parte de la entidad, que permita identificar situaciones de corrupción</t>
  </si>
  <si>
    <t xml:space="preserve">Sanciones disciplinarias y penales al servidor.
Pérdida de credibilidad y confianza de las personas hacia la Entidad.
Incumplimiento de la ética pública y del compromiso con la comunidad. </t>
  </si>
  <si>
    <t xml:space="preserve"> Planillas de registros, oficios</t>
  </si>
  <si>
    <t>Fortalecer el grado de implementación y estandarización de los controles existentes, encaminados a detectar practicas corruptas en el ejercicio del ministerio público. Propósito: Crear una cultura de identificación y seguimiento de practicas corruptas dentro de la Entidad.</t>
  </si>
  <si>
    <t xml:space="preserve">Seguimiento a los resultados de la gestión e intervenciones de los agentes del Ministerio Público por parte del jefe inmediato. </t>
  </si>
  <si>
    <t>Solicitar la nulidad de las actuaciones siempre que se detecten violaciones al debido proceso ante las autoridadesd judiciales y administrativas</t>
  </si>
  <si>
    <t xml:space="preserve">vigilar, sensibilizar y promover el cumplimiento de los deberes y el correcto actuar de los servidores públicos en el Distrito Capital, a través de acciones para contrarrestar la omisión o extralimitación con la normatividad vigente. </t>
  </si>
  <si>
    <t xml:space="preserve">Intereses indebidos del servidor público frente a los resultados del proceso. 
Falencias éticas en servidores de la delegatura a cargo de los procesos disciplinarios.
Espacios no controlados de encuentro de los sujetos procesales. </t>
  </si>
  <si>
    <t xml:space="preserve">Intereses indebidos del servidor público frente a los resultados del proceso. </t>
  </si>
  <si>
    <t xml:space="preserve">impunidad.
Fata de credibilidad en la dependencia. 
Favorecimiento indebido en la decisión disciplinaria. </t>
  </si>
  <si>
    <t xml:space="preserve">Actar el procedimiento establecido para el préstamo y fotocopiado del expediente por los sujetos procesales o autoridad que lo requiera. 
* Revisión minuciosa y detallada de los actos administrativos que se proyectan y se emiten, con base en la normatividad aplicable y seguimientos a los registros de control de correspondencia, ciomunicaciones y notificaciones. 
</t>
  </si>
  <si>
    <t>Sensibilización con los servidores públicos  en temas de potestad disciplinaria y la corrrupción</t>
  </si>
  <si>
    <t>Sensibilización del Código de Etica de la entidad.</t>
  </si>
  <si>
    <t xml:space="preserve">Posibilidad de manipulación, pérdida, destrucción, ocultamiento, extravío de documentos institucionales en beneficio de terceros o acceso a información con reserva legal para favorecer intereses particulares. </t>
  </si>
  <si>
    <t>*Intereses particulares o privados sobre los documentos internos de la Entidad y sobre aquellos con reserva legal. 
*Conductas no éticas de los funcionarios responsables de la custodia de los documentos, que generan incumplimiento de los marcos legales y de los controles y lineamientos establecidos para la gestión de la documentación.</t>
  </si>
  <si>
    <t>*Afectación de la información de la Entidad y de las decisiones institucionales que se emitan en razón a ello.
*Acciones legales contra la entidad y hallazgos y sanciones administrativas, disciplinarias, penales y fiscales.
*Observaciones de los entes rectores de la política archivística a nivel Distrital y Nacional
*Afectación a la intimidad, el buen nombre y otros derechos de las personas relacionadas con las actuaciones y procesos institucionales; afectación a la imagen y credibilidad de la Entidad.</t>
  </si>
  <si>
    <t xml:space="preserve">1.Custodía del archivo central, junto con la instalación de estantería para conservación de archivos y monitoreo de condiciones ambientales en el  archivo central.
2. Suministro de documento solicitado en préstamo mediante copia digitalizada del mismo, para evitar su retiro del lugar donde se conserva.
</t>
  </si>
  <si>
    <t>Verificar mediante el formato  control de préstamos y consultas documentales</t>
  </si>
  <si>
    <t>Formato establecido</t>
  </si>
  <si>
    <t>Posibilidad de realizar contratacion contraria a la ley  para planes de capacitaciòn o mejoramiento y expedición de certificación contrarios a la norma, obteniendo beneficio  para si u otra persona</t>
  </si>
  <si>
    <t xml:space="preserve">Aplicación de procedimientos y manuales,    capacitación al personal </t>
  </si>
  <si>
    <t>Reducir los tiempos internos de respuesta, implementar software para el manejo de las PQRDSF</t>
  </si>
  <si>
    <t>Informes de oportunidad de respuesta de las PQRDSF
Circular interna tiempos de respuestas a derechos de petición y delegación para atencion de PQRDSF</t>
  </si>
  <si>
    <t>Nro de PQRDSF respondidas en los plazos establecidos/Nro. de PQRDSF recibidas*100</t>
  </si>
  <si>
    <t xml:space="preserve">No responder de fondo al asunto de las PQRDSF presentadas por Los usuarios </t>
  </si>
  <si>
    <t>Verificación de que el contenido de la respuesta sea acorde a lo peticionado</t>
  </si>
  <si>
    <t xml:space="preserve">Respuestas de las PQRDSF, seguimiento a traves de formato FAC-03 </t>
  </si>
  <si>
    <t>Nro de PQRDFS respondidas /Nro de PQRDSF recibidas*100</t>
  </si>
  <si>
    <t xml:space="preserve">Posibilidad de violación de la reserva procesal. </t>
  </si>
  <si>
    <t>Posibilidad de solicitar dádivas o favores o cualquier otra clase de beneficios por parte de los implicados a cambio de favorecimiento en el proceso disciplinario</t>
  </si>
  <si>
    <t xml:space="preserve">* No garantizar la efectividad de la presunción de inocencia (articulo 29 CN)
* No garantizar el derecho a la intimidad y al buen nombre del procesado. 
* Diligencias conocidas por terceros. </t>
  </si>
  <si>
    <t xml:space="preserve">Interes indebidos en los resultados del proceso.
Fallas en la custodía de los expedientes disciplinarios.
Alta rotación de funcionarios y/o contratistas. </t>
  </si>
  <si>
    <t xml:space="preserve">Inteses indebidos en los resultados del proceso.
</t>
  </si>
  <si>
    <t>8= Zona de riesgo alta. Reducir el riesgo. Evitar el riesgo compartir o transferir</t>
  </si>
  <si>
    <t>3, Entre 76 -100</t>
  </si>
  <si>
    <t>Actar el procedimiento establecido para el préstamo y fotocopiado del expediente por los sujetos procesales o autoridad que lo requiera. 
* Acatar la directirz interna en cuanto a que cada vez que un expediente pasa para trámite secretarial, se debe verificar foliatura.</t>
  </si>
  <si>
    <t>Vigilar, sensibilizar y promover el cumplimiento de los deberes y el correcto actuar de los servidores públicos de la administración central, a través de acciones para contrarrestar la omisión o extralimitación de funciones de conformidad con la normatividad vigente.</t>
  </si>
  <si>
    <t>4= Zona de riesgo bajo. Asumir el riesgo</t>
  </si>
  <si>
    <t xml:space="preserve">Efectuar seguimiento y monitoreo a los controles. </t>
  </si>
  <si>
    <t>Informes seguimientos</t>
  </si>
  <si>
    <t>Cuatrimestral</t>
  </si>
  <si>
    <t xml:space="preserve"> Posibilidad de  afectación reputacional o económica   por presentar informes de auditoria no ajustados a la realidad con el fin de favorecer un interés particular.</t>
  </si>
  <si>
    <t xml:space="preserve">No contar contar con los profesionales comprometidos con los principios  y valores eticos.
Conflicto de interés no declarados entre auditor y auditado. </t>
  </si>
  <si>
    <t xml:space="preserve">Jornada de sensibilización en temas de ética.
Formato FEM -19 Compromiso etico del auditor  completamente diligenciado. </t>
  </si>
  <si>
    <t>Acta
Lista de asistencia.
Formato FEM-19</t>
  </si>
  <si>
    <t>Posibilidad de incumplimiento en la realización de auditorias Internas</t>
  </si>
  <si>
    <t>Posibilidad de incumplimiento en la evaluación de los planes de mejoramiento</t>
  </si>
  <si>
    <t>2. ATENCION AL USUARIO</t>
  </si>
  <si>
    <t xml:space="preserve">Posibilidad de incumplir al deber como garantes del debido proceso en las actuaciones judiciales y administrativas por desconocimiento de la norma. </t>
  </si>
  <si>
    <t>El líder del proceso mediante Comité Primario verifica el cumplimiento como garantes  del debido proceso de acuerdo a la normatividad vigente en las actuaciones judiciales y administrativas y en caso de observar falencias como garantes al debido proceso, se establecen las acciones requeridas para que el responsable ejecute las mejoras pertinentes.</t>
  </si>
  <si>
    <t>EFECTO
Consecuencias</t>
  </si>
  <si>
    <t xml:space="preserve"> ° Unidades administrativas sin claridad para alcanzar sus objetivos.
° Desarticulación de los sistemas MIPG.
° Desactualización de los procesos y procedimientos
insatisfacción de los usuarios. 
° Bajo compromiso de parte de la Alta Dirección
° No aplicación de las acciones preventivas implementadas,
 ° falta de controles.
° FALTA DE AUTOCONTROL.
</t>
  </si>
  <si>
    <t>Que para la realización de las actividades u operaciones no se cuente con un adecuado diseño de procesos o procedimientos, que no exista segregación de funciones e identificación precisa de responsables para su direccionamiento, ejecución, control y evaluación, que los proveedores e insumos (entradas) no sean los más adecuados a los fines que se persiguen, o que los resultados o salidas no estén claramente definidos.</t>
  </si>
  <si>
    <t>Que las actividades y metas no se realicen o que sus resultados no se logren de manera adecuada y en concordancia con los objetivos y metas previstas.</t>
  </si>
  <si>
    <t>No lograr las metas u objetivos propuestos de los sistemas, ya  que son objeto de  vigilancia y control para el mejoramiento continuo al interior de la entidad, con el fin de buscar la eficiencia y la eficacia en la prestación del servicio</t>
  </si>
  <si>
    <t>Imposicion de sanciones
Enefictividad en los procesos y procedimientos, pérdida de credibilidad</t>
  </si>
  <si>
    <t>Posibilidad de materialización de los riesgos identificados en los procesos.</t>
  </si>
  <si>
    <t>Pérdida de imagen y credibilidad Institucional.</t>
  </si>
  <si>
    <t xml:space="preserve">Manuales de procesos y procedimientos adoptados por la entidad. </t>
  </si>
  <si>
    <t xml:space="preserve">Posibilidad de que las actividades programadas no se realicen de conformidad con los planes de acción y metas institucionales. </t>
  </si>
  <si>
    <t>Asignación insuficiente para atender los programas y proyectos del plan estrategico institucional 
Falta de controles,
 Falta de capacitacion del personal</t>
  </si>
  <si>
    <t xml:space="preserve">Falta de recursos.
Humanos
Fisicos
Financieros. </t>
  </si>
  <si>
    <t xml:space="preserve">Plan Estrategico Institucional </t>
  </si>
  <si>
    <t>Posibilidad de desarticulación del Sistema Gestión Calidad con el Sistema MIPG</t>
  </si>
  <si>
    <t xml:space="preserve">Seguimientos a procesos y procedimientos.
Auditorias internas de calidad y de gestión.
Revisión por la Direccion. </t>
  </si>
  <si>
    <t xml:space="preserve">Posibilidad de demoras en la atención de las PQRDSF recibidas en la entidad mediante los diferentes canales. </t>
  </si>
  <si>
    <t xml:space="preserve">Falta de coordinación y comunicación entre áreas.
Negligencia o descuido. </t>
  </si>
  <si>
    <t>Pérdida de Imagen y credibilidad Institucional.</t>
  </si>
  <si>
    <t>Envio al interesado o solicitante de las piezas grafica para su revisión, posterior se envia al Comité de aprobaciones para que sea autorizada su publicación conforme al procedimiento de gestión de las comunicaciones.</t>
  </si>
  <si>
    <t>Piezas graficas, publicaciones corrigiendo errores.</t>
  </si>
  <si>
    <t xml:space="preserve">Posibilidad de retrasos en la  publicacion de la  informacion  interna y externa. </t>
  </si>
  <si>
    <t>No publicar oportunamente informacion de interes a los diferentes grupos de valor</t>
  </si>
  <si>
    <t>Desarticulación del equipo directivo con los objetivos trazados en la estrategia de la comunicación interna y externa</t>
  </si>
  <si>
    <t xml:space="preserve">Pérdida de Imagen y credibilidad Institucional.
Inefectividad en el trabajo. </t>
  </si>
  <si>
    <t xml:space="preserve">Diligenciar El formato FGC-04 establecido para el control de publicaciones de las comuncaciones según el procedimiento.
</t>
  </si>
  <si>
    <t xml:space="preserve">Aplicacion de procedimientos, manuales y plan de comunicaciones. </t>
  </si>
  <si>
    <t xml:space="preserve">Formato FGC-04
Correos electronicos
</t>
  </si>
  <si>
    <t>Posibilidad de pérdida de la información, daños de  equipos tecnológicos y de confiabilidad de la información</t>
  </si>
  <si>
    <t>Amenaza de un fallo en la tecnologia de la información, tales como el software y Haware en seguridad y privacidad de la información.</t>
  </si>
  <si>
    <t>Daños en el sistema operativo.
Falta de soportes 
Vulneración de la privacidad de  la información 
falta de recursos.</t>
  </si>
  <si>
    <t>Falta de recursos humanos fisicos y financieros.</t>
  </si>
  <si>
    <t>Pérdida de Recursos.</t>
  </si>
  <si>
    <t>Plan Estrategico de Tecnologia de la información (PETI)</t>
  </si>
  <si>
    <t xml:space="preserve">Diligenciamiento de los formatos de tecnologias de la información. </t>
  </si>
  <si>
    <t xml:space="preserve">seguimiento, implementación del plan de acción de las tecnologias de la información </t>
  </si>
  <si>
    <t>Posibiidad de atención inoportuna o tardía de los mantenimientos solicitados al sistema operativo</t>
  </si>
  <si>
    <t>No prestar la debida atencion oportuna a las solicitudes requeridas de mantenimiento preventivo al sistema operativo y  los equipos de computo</t>
  </si>
  <si>
    <t>inadvertencia del problema.
Negligencia o descuido</t>
  </si>
  <si>
    <t xml:space="preserve">Pérdida de recursos
</t>
  </si>
  <si>
    <t>Posibilidad de no dar Respuesta al asunto de la  PQRDSF</t>
  </si>
  <si>
    <t xml:space="preserve">Demoras injustificadas de los plazos establecidos para dar respuesta a los requerimientos de los usuarios. </t>
  </si>
  <si>
    <t xml:space="preserve">Falta al  seguimiento de las PQRDSF.
Afectación en el desarrollo de los procesos de la entidad, 
Demora en la efectividad de la respuesta de la PQRDSF.
</t>
  </si>
  <si>
    <t xml:space="preserve">Demoras 
Falta de seguimiento
Control y autocontrol
</t>
  </si>
  <si>
    <t>Perdida de credibilidad institucional 
Daño de imagen institucional investigaciones, sanciones</t>
  </si>
  <si>
    <t>Generación de alertas automáticas a través del software de PQRDSF, avisos del tiempo de respuesta</t>
  </si>
  <si>
    <t xml:space="preserve">No dar respuesta de fondo conforme a lo solicitado por los usuarios.
Afectación en el desarrollo de los procesos de la entidad, 
.
</t>
  </si>
  <si>
    <t>Desconocimiento de la norma</t>
  </si>
  <si>
    <t xml:space="preserve">
Control de la calidad de las Respuestas</t>
  </si>
  <si>
    <t>Posibilidad de no cumplimiento en las metas establecidas  para el proceso</t>
  </si>
  <si>
    <t>No lograr las metas establecidas en el plan de acción.</t>
  </si>
  <si>
    <t>Insuficiencia  de recursos humanos, financieros, fisicos para atender los  programas y proyectos del plan estrategico institucional
 falta de controles,
 falta de capacitacion del personal.
Mala Planificación.
Sobre carga laboral.
Desconocimiento del proceso</t>
  </si>
  <si>
    <t xml:space="preserve">Falta de recursos humanos financieros fisicos </t>
  </si>
  <si>
    <t>Posibilidad de no escoger la acción pertinente  para la protección de los derechos vulnerados</t>
  </si>
  <si>
    <t>Pérdida de imagen institucional, 
perdida de credibilidad en la Entidad, insatisfacción social</t>
  </si>
  <si>
    <t xml:space="preserve">Corregir los errores cometidos en la escogencia de la acción antes de que se decida el asunto </t>
  </si>
  <si>
    <t>Posibilidad del vencimiento de los términos procesales en la etapa de instrucción.</t>
  </si>
  <si>
    <t>Posibilidad de no respetar el debido proceso.</t>
  </si>
  <si>
    <t xml:space="preserve">Posibilidad de pérdida de información. </t>
  </si>
  <si>
    <t xml:space="preserve">Afectación por la falta de personal por el cumulo de procesos en la delegatura.
Falta de personal calificado y entrenado en materia disciplinaria, por alta rotación de los servidores públicos y personal de apoyo.
Incumplimiento de las normas vigentes legales Constitucionales para el cumplimiento del  objetivo del proceso de vigilancia administrativa  y de instrucción.  
</t>
  </si>
  <si>
    <t>Impunidad, sanciones disciplinarias, pérdida de credibilidad de la Entidad.</t>
  </si>
  <si>
    <t>Demoras en los trámites por fal ta de recursos (humanos, financieros).</t>
  </si>
  <si>
    <t>No respetar las normas de derecho publico  de los sujetos procesales en los procesos disciplinarios en etapa de instrucción</t>
  </si>
  <si>
    <t>Afectación en el desarrollo de los procesos de la entidad,
 decisión no ajustada a derech que podría generar nulidades. 
Aplicación de normas no vigentes. 
Desconocimento de las normas que garantizan  el debido proceso.</t>
  </si>
  <si>
    <t xml:space="preserve">Nulidad de las actuaciones.
 Posibles acciones de tutela por violación al debido proceso. 
</t>
  </si>
  <si>
    <t>Corregir y sanear las actuaciones donde se haya comprobado la vulneración de derechos de los investigados</t>
  </si>
  <si>
    <t>Posibilidad de pérdida de Documentos</t>
  </si>
  <si>
    <t xml:space="preserve">Falta de la cadena de custodía y de seguimiento de la producción de las unidades documentales. </t>
  </si>
  <si>
    <t xml:space="preserve">Falta de conocimiento del procedimiento de la gestión documental.
No devolución de los documentos prestados para consulta.
 Falta  de control. </t>
  </si>
  <si>
    <t xml:space="preserve">Negligencia o descuido en la custodia de los dicumentos. </t>
  </si>
  <si>
    <t>Pérdida de la memoria institucional, investigaciones disciplinarias demandas</t>
  </si>
  <si>
    <t>Revisión y devolución de los documentos prestados con el formato del SGC  guía de afuera  FGD- 08
Circulares internas. Directrices.</t>
  </si>
  <si>
    <t xml:space="preserve">Pérdida de información debido a problemas técnicos de dificil recuperación. </t>
  </si>
  <si>
    <t xml:space="preserve">Problemas técnicos, como incompatibilidad entre los sistemas, poca velocidad para navegar por internet, 
Problemas de seguridad, como accesos no autorizados, inseguridad al ingresar a consultar información. 
deficiencias en las medidas de conservación y protección de la información, eliminacion o daño intencional
vulneración de claves de acceso. </t>
  </si>
  <si>
    <t xml:space="preserve">Inadvertencia del problema
deficiencias en las medidas de conservación y protección de la información, </t>
  </si>
  <si>
    <t xml:space="preserve">Pérdida de la memoria institucional, demora en los procesos, insatisfacción social, pérdida de credibilidad en la entidad
</t>
  </si>
  <si>
    <t>Respaldo diario de la información de la entidad mediante Backup</t>
  </si>
  <si>
    <t>Uso de procedimientos y formatos desactualizados o de versiones anteriores del SGC</t>
  </si>
  <si>
    <t xml:space="preserve">Posibilidad de diligenciamiento de formatos desactualizados </t>
  </si>
  <si>
    <t>Desactualización de los procesos, procedimientos y formatos.
Desconocimiento del Sistema de Gestión de la Calidad.
Cambio normativo</t>
  </si>
  <si>
    <t xml:space="preserve">Control Interno deficiente </t>
  </si>
  <si>
    <t xml:space="preserve">Centralización de la Documentación Oficial del SGC en una Carpeta compartida (pública) para el uso de todos los responsables de su aplicación </t>
  </si>
  <si>
    <t>Asignación insuficiente de recursos para atender los las necesidad misionales e institucionales.  
Falta de planificación para atender las necesidades misionales e institucionales.
Debil gestión en las adquisiciones</t>
  </si>
  <si>
    <t xml:space="preserve">No cumplimiento de los requisitos legales exigidos por la Ley de contratación para la suscripción y celebración de contratos y/o el pago de los mismos </t>
  </si>
  <si>
    <t>falta de seguimiento y revision por parte del comité de contratación.
Deficiencia en la supervisión del contrato.
La no revisión   a las minutas y soportes de la documentación de la contratación.
Ordenar los pagos sobre los contratos sin los soportes respectivos.</t>
  </si>
  <si>
    <t xml:space="preserve">Deficiente supervisión y seguimiento.
</t>
  </si>
  <si>
    <t xml:space="preserve">Investigaciones disciplinarias, sanciones penales, daño de la imagen institucional. </t>
  </si>
  <si>
    <t>Elaboración de lista de chequeo.
Revisión de las actas de supervisión.
Actas del comité de contratación. 
Manual de contratación adoptado por la entidad.</t>
  </si>
  <si>
    <t>Elaboración de cada una de las etapas que llega el proceso pre contractual, contractual y post contractual.</t>
  </si>
  <si>
    <t xml:space="preserve">No publicar 
Publicación  extemporanea.
Publicación de documentación no legible
Publicar documentación diferente a la solicitada </t>
  </si>
  <si>
    <t>Negligencia o descuido</t>
  </si>
  <si>
    <t xml:space="preserve">Investigaciones, sanciones, 
daño de imagen institucional. </t>
  </si>
  <si>
    <t>Verificación  del cumplimiento de los requisitos a traves de una lista de chequeo dependiendo de la modalidad de contratación aplicada
Verificación de las publicaciones</t>
  </si>
  <si>
    <t xml:space="preserve">Lista de Chequeo.
Verificacion de la publicación en el SECOP II  y gestión transparente </t>
  </si>
  <si>
    <t>Nro de contratos celebrados/Nro de contratos publicados*100</t>
  </si>
  <si>
    <t xml:space="preserve">Posibilidad de no disponer de personal suficiente para atender los requerimientos de la comunidad para una buena prestación del servicio. </t>
  </si>
  <si>
    <t>Insatisfacción de los usuarios en el desarrollo de los procesos que adelanta la entidad.
Demora en la ejecución de los procesos por insuficiencia de personal para atender la demanda</t>
  </si>
  <si>
    <t xml:space="preserve">Asignación insuficiente de presupuesto para atender los programas y proyectos del Plan Estrategico Institucional 
Desarticulación del Plan Estrategico de gestión de talento humano, con los demás procesos de gestión de la entidad.
</t>
  </si>
  <si>
    <t>Falta de recurso (humanos, financieros, físicos)</t>
  </si>
  <si>
    <t>* Demora o incumplimiento en la ejecución de los procesos. 
* Daño de imagen, * Pérdida de credibilidad en la Entidad
*Insatisfacción de los usuarios</t>
  </si>
  <si>
    <t xml:space="preserve">Seguimiento a la oferta de servicios que presta la entidad
Seguimiento a las actividades contractuales del personal de apoyo. </t>
  </si>
  <si>
    <t xml:space="preserve">Seguimiento Encuestas de satisfaccion 
Revisión actas de supervisión </t>
  </si>
  <si>
    <t xml:space="preserve">Actas de supervisión. Actas de comité. </t>
  </si>
  <si>
    <t>Personal Contratado/usuarios atendidos *100</t>
  </si>
  <si>
    <t>Posibilidad de no cumplir las metas  establecidas en el plan estrategico institucional</t>
  </si>
  <si>
    <t xml:space="preserve">incumplimiento en los planes de acción establecidos en los diferentes procesos </t>
  </si>
  <si>
    <t xml:space="preserve">Desarticulación entre la alta dirección y el líder del Proceso. 
Falta de Planeación </t>
  </si>
  <si>
    <t>Falta de Planeación institucional</t>
  </si>
  <si>
    <t>Incumplimiento en a metas institucionales</t>
  </si>
  <si>
    <t xml:space="preserve">Seguimiento periódico a los planes y programas </t>
  </si>
  <si>
    <t>Aplicación de acciones de mejoramiento continuo</t>
  </si>
  <si>
    <t xml:space="preserve">Seguimiento a los planes metas e indicadores de gestión </t>
  </si>
  <si>
    <t>Actividades realizadas /Actividades planeadas   *100</t>
  </si>
  <si>
    <t>Posibilidad de Incumplimiento en las metas establecidas  en el plan de accíon de la delegatura.</t>
  </si>
  <si>
    <t>Asignación de recursos  insuficiente para atender los plans de acción establecidos en el Plan Estrategico institucional.
 falta de seguimiento y evaluación 
 falta de capacitacion del personal.
Falta de Planificación 
Sobre carga laboral</t>
  </si>
  <si>
    <t xml:space="preserve">Seguimiento trimestral a las metas establecidas en el plan de acción.
Evaluación de control en cada comité primario durante el trimestre.
</t>
  </si>
  <si>
    <t>Posibilidad de  elección incorrecta de la acción a implementar según requerimiento</t>
  </si>
  <si>
    <t xml:space="preserve">Falta de capacitación
o desconocimiento de requisitos normativos en procesos y procedimientos </t>
  </si>
  <si>
    <t>Verificación de la procedencia y pertinencia de la acción y los anexos aportados por el ciudadano antes de ser presentada.
Seguimiento a las acciones formuladas y desarrolladas.</t>
  </si>
  <si>
    <t xml:space="preserve">Corrección de loidentificar y corregir los errores cometidos en la escogencia de la acción antes de que se decida el asunto. </t>
  </si>
  <si>
    <t xml:space="preserve">Actas de corrección. Memoriales, expedientes  teniendo presente las normas o criterios de intervención como Ministerio Público ante la Jurisdicción competente </t>
  </si>
  <si>
    <t>Posibilidad de Inexactitud en la Asesoría u orientación brindada</t>
  </si>
  <si>
    <t xml:space="preserve">Falta de capacitación
Desconocimiento de la normatividad
</t>
  </si>
  <si>
    <t>Capacitaciones para  la actualización de los requerimientos legales  y rutas de atención.</t>
  </si>
  <si>
    <t xml:space="preserve">Capacitaciones, actualización. </t>
  </si>
  <si>
    <t xml:space="preserve">
Falta de auditores internos capacitados para realizar las auditorias
Desactualización de los procesos y procedimientos
Mala Planificación de las auditorias 
Bajo compromiso de parte de la Alta Dirección</t>
  </si>
  <si>
    <t>Jefe de control Interno</t>
  </si>
  <si>
    <t xml:space="preserve">Aplicación de acciones de mejoramiento cada que se detecte una tendencia no conforme </t>
  </si>
  <si>
    <t>No  evaluar oportunamente los planes de mejoramiento</t>
  </si>
  <si>
    <t>No realizar trimestralmente el seguimiento y evluación a los planes de mejoramiento a los procesos de la entidad.</t>
  </si>
  <si>
    <t>Falta de comunicación y coordinación entre áreas 
Control Interno deficiente</t>
  </si>
  <si>
    <t xml:space="preserve">Evaluacion y seguimiento trimestral a los planes de mejoramiento suscritos por las delegaturas </t>
  </si>
  <si>
    <t>matriz del Plan de Mejoramiento consolidado</t>
  </si>
  <si>
    <t>Jefe de control Interno, Representante de la Dirección para el SGC</t>
  </si>
  <si>
    <t>Revisión permanente de los terminos y etapas de los procesos a través de reuniones de comité primario y las alertas que genera en el link habilitado en la plataforma de PQRDSF.</t>
  </si>
  <si>
    <t>Administrar y salvaguardar la documentación de la Personería de Itagüí, en todas las etapas de su ciclo de vida, mediante la aplicación de lineamientos e instrumentos archivísticos definidos por la normatividad vigente, para constituir la memoria institucional y facilitar el acceso a la información para los fines de la Entidad y los de sus usuarios.</t>
  </si>
  <si>
    <t>PETI</t>
  </si>
  <si>
    <t xml:space="preserve">Posibilidad de no disponer de los recursos necesarios para la adquisición de los bienes y servicos requeridos para la ejecución de los procesos. </t>
  </si>
  <si>
    <t xml:space="preserve">Utilizar información privilegiada o sometida a reserva con fines de obtener un beneficio propio o ajeno.  </t>
  </si>
  <si>
    <t>Posibilidad de concentrar información de determinadas actividades o procesos</t>
  </si>
  <si>
    <t>No cumplir los requerimientos legales  y reglamentarios.</t>
  </si>
  <si>
    <t xml:space="preserve">Falta de honestidad.
Desconocimiento de la normativa.
Utilización indebida de la información  </t>
  </si>
  <si>
    <t>Sanciones penales y civiles .
Investigaciones disciplinarias</t>
  </si>
  <si>
    <t>Ideario ético. Normatividad,
Regimen Penal, Régimen disciplinario y Régimen del empleado publicos.
 Monitoreo a la informacion registrada en el  sistema de información. 
 sensibilizacion de personal a cargo del proceso.</t>
  </si>
  <si>
    <t>Evitar que se materiace  el riesgo</t>
  </si>
  <si>
    <t xml:space="preserve">Tips sobre principios y valores del codigo de etica, concientizacion de los valores institucionales. </t>
  </si>
  <si>
    <t>Auditorias Internas y externas. 
Demanda
Denuncia</t>
  </si>
  <si>
    <t xml:space="preserve">Cero (0)   Fallos judiciales o administrativos ejecutoriados  contra funcionarios de la Personería </t>
  </si>
  <si>
    <t xml:space="preserve">Valerse de  su cargo para  o influir ante otro funcionario con autoridad administrativa, prevaliendose de su cargo para conseguir beneficio economico para si o para un tercero </t>
  </si>
  <si>
    <t>No cumplir los requerimientos legales y reglamentarios.</t>
  </si>
  <si>
    <t xml:space="preserve">Falta de honestidad y ética profesional. 
</t>
  </si>
  <si>
    <t>Afectacion imagen institucional/procesos de investigación</t>
  </si>
  <si>
    <t>Ideario ético. Normatividad,Regimen Penal, Régimen disciplinario y Régimen del empleado public. Monitoreo a la informacion registrada en el  sistema de información.  sensibilizacion de personal a cargo del proceso.</t>
  </si>
  <si>
    <t>Ideario ético. Normatividad,Regimen Penal, Régimen disciplinario y Régimen del empleado publico. Monitoreo a la informacion registrada en el  sistema de información.  sensibilizacion de personal a cargo del proceso.</t>
  </si>
  <si>
    <t xml:space="preserve">Capacitación a los servidores, tema delitos contra la administraciónpública, c+odigo penal vigente </t>
  </si>
  <si>
    <t xml:space="preserve">Listado de assitencia, acta, memorias y evaluación </t>
  </si>
  <si>
    <t>Posibilidad de cobro por realización de un trámite que tiene relación con el cumplimiento de sus funciones</t>
  </si>
  <si>
    <t>Obtener un beneficio economico  por la prestación de un servicio.</t>
  </si>
  <si>
    <t>Moralidad administrativa. 
Eficiencia administrativa</t>
  </si>
  <si>
    <t>Incumplimiento de la misión institucional/ Afectación en la generación o prestación de servicios.</t>
  </si>
  <si>
    <t xml:space="preserve">Afectacion imagen institucional/procesos de investigacion </t>
  </si>
  <si>
    <t>Posibilidad de guardar silencio teniendo conocimiento de la comision de  un hecho ilìcito o ilegal.</t>
  </si>
  <si>
    <t>Que todo servidor público conocedor de un delito tiene la obligación de denunciarlo.</t>
  </si>
  <si>
    <t>Desconocimiento de los mandatos legales</t>
  </si>
  <si>
    <t>Desconocimiento de normas</t>
  </si>
  <si>
    <t>Ideario ético. Normatividad,Regimen Penal, Régimen disciplinario y Régimen del empeado public. Monitoreo a la informacion registrada en el  sistema de información.  sensibilizacion de personal a cargo del proceso.</t>
  </si>
  <si>
    <t xml:space="preserve">Pérdida de valores Institucionales 
Sanciones penales y civiles .
Investigaciones disciplinarias.
</t>
  </si>
  <si>
    <t xml:space="preserve">Publicaciones en descansapantallas y redes internas, carteleras </t>
  </si>
  <si>
    <t>Registro fotografico y publicaciones</t>
  </si>
  <si>
    <t>Posibilidad de utilización o disposición de bienes de la entidad en beneficio propio o de un tercero</t>
  </si>
  <si>
    <t xml:space="preserve">Hacer mal uso de los elementos y bienes de la Entidad </t>
  </si>
  <si>
    <t xml:space="preserve">Desconocimiento de normas, directrices </t>
  </si>
  <si>
    <t xml:space="preserve">El servidor público que utilice los bienes de la entidad de manera indebida. </t>
  </si>
  <si>
    <t xml:space="preserve">Sanciones disciplinarias </t>
  </si>
  <si>
    <t>Reinducción de las circulares internas referentes al buen manejo de los recursos</t>
  </si>
  <si>
    <t xml:space="preserve">Listado de sistencia, correos electronicos y publicaciones en carteleras </t>
  </si>
  <si>
    <t>Incumplimiento al Plan Anual de Auditorias</t>
  </si>
  <si>
    <t xml:space="preserve">Alta rotación de personal </t>
  </si>
  <si>
    <t xml:space="preserve">Falta de credibilidad institucional. 
Incumplimientos de la planeación. </t>
  </si>
  <si>
    <t xml:space="preserve">Informes   plan de mejoramiento
actas </t>
  </si>
  <si>
    <t>Inefectividad en el trabajo
incumplimiento de la planeación-</t>
  </si>
  <si>
    <t>Objetividad en el proceso auditor</t>
  </si>
  <si>
    <t>Falta de capacitación Falta de información
Falta de honestidad</t>
  </si>
  <si>
    <t xml:space="preserve">No se cumpla con el logro de la misión y de los objetivos propuestos, de conformidad con las normas constitucionales y legales vigentes. 
Desmejorar la imagen de la oficina de control interno. </t>
  </si>
  <si>
    <t xml:space="preserve">Sensibilizar  y capacitar  al equipo de trabajo en temas relacionados con el desarrollo, objetividad y transparencia de las auditorias, dejando evidencia de lo actuado. </t>
  </si>
  <si>
    <t>Total de no conformidades/total de auditorias realizadas</t>
  </si>
  <si>
    <t xml:space="preserve">Falta de ética profesional, principios y valores de las personas que ejercen las funciones. 
Necesidad especifica de davidas por parte del servidor publico, por alguna mala situación que se este presentando. 
Falta de Controles por parte de la entidad, que permirtan identificar situaciones de corrupción.
Falta de sensibilización en temas relacionados con principios, valores y estrategias anticorrupción en las entidades públicas. </t>
  </si>
  <si>
    <t>Control Interno deficiente
(Controles, procedimientos, manuales)</t>
  </si>
  <si>
    <t>Nro de riesgos materializados / Nro de riesgos identificados * 100</t>
  </si>
  <si>
    <t>Se realizan campañas de sensibilización a los funcionarios, sobre los valores del Código de integridad de la entidad.</t>
  </si>
  <si>
    <r>
      <rPr>
        <u/>
        <sz val="11"/>
        <rFont val="Arial"/>
        <family val="2"/>
      </rPr>
      <t>Lluvia de ideas</t>
    </r>
    <r>
      <rPr>
        <sz val="11"/>
        <rFont val="Arial"/>
        <family val="2"/>
      </rPr>
      <t xml:space="preserve">
Falta de tiempo para realizar seguimiento permanente a los tiempos de vencimiento de cada PQRD.
Afectación en el desarrollo de los procesos de la entidad, decisión no ajustada a derecho (Vigilancia Administrativa)
Aplicación de normas No vigentes (Vigilancia Administrativa) 
desconocimentp del debido proceso (Vigilancia Administrativa).
Demoras e incumplimientos en la prestación del servicio e insatisfacción social.
inoportunidad en la aplicación de los planes y programas institucionales.</t>
    </r>
  </si>
  <si>
    <t xml:space="preserve">Falta de controles  no aplicación de las normas </t>
  </si>
  <si>
    <t xml:space="preserve">Incumplimiento de la misión institucional/ Afectación en la generación o prestación de servicios./afectacion imagen institucional/procesos de investigacion Incumplimiento de la misión institucional/ Afectación en la generación o prestación de servicios./afectacion imagen institucional/procesos de investigacion </t>
  </si>
  <si>
    <t>rara vez</t>
  </si>
  <si>
    <t>preventivo</t>
  </si>
  <si>
    <t xml:space="preserve"> Manuales y tips del Código de Etica. Capactitacion constante en temas de atenciòn al ciudadano.</t>
  </si>
  <si>
    <t xml:space="preserve">  Cero (0)  Fallos judiciales o administrativos emitidos contra funcionarios de la Personería que impliquen conductas sobre Extralimitarse en el ejercicio  de funciones  o incurrir en  omision de funciones para favorecimiento propio o ajeno</t>
  </si>
  <si>
    <t>zona de alto riesgo</t>
  </si>
  <si>
    <t>Generación de alertas automáticas a través del software de PQRD, avisos del tiempo de respuesta</t>
  </si>
  <si>
    <t>3= entre 76 a 100</t>
  </si>
  <si>
    <t xml:space="preserve"> Manuales y tips del codigo de etica. Capactitacion constante en temas de atenciòn al ciudadano.</t>
  </si>
  <si>
    <t>Posibilidad de ejercer o aceptar Tráfico de influencias, cobrar por realizar acciones por ejercicio de sus funciones amiguismo, persona influyente u otra razon) para obtener un beneficio propio o ajeno.</t>
  </si>
  <si>
    <t>posibilidad de extralimitarse en el ejercicio  de funciones,  ocultar a la Ciudadanía la información  o incurrir en  omision de funciones para favorecimiento propio o ajeno</t>
  </si>
  <si>
    <t>4= Zona de riesgo bajo</t>
  </si>
  <si>
    <t xml:space="preserve">Realizar sensibilizaciones del Código de Integridad. </t>
  </si>
  <si>
    <t>Posibilidad de ocultar a la ciudadanía la información  con La intencion de obtener beneficio propio o ajeno</t>
  </si>
  <si>
    <t>Preventivo= sistema de gestión de calidad, procedimientos, normas internas, - ideario ético. Normatividad,Regimen Penal, Régimen disciplinario y Régimen del empeado public. Monitoreo a la informacion registrada en el  sistema de información.  sensibilizacion de personal a cargo del proceso.
Código de Integridad</t>
  </si>
  <si>
    <t xml:space="preserve">Posibilidad de publicar información errada en las diferentes plataformas de comunicaciones tanto internas como externas de la entidad. 
</t>
  </si>
  <si>
    <t xml:space="preserve">Emitir información  sin la debida verificación, corrección y aprobación por parte del comité de aprobaciones 
</t>
  </si>
  <si>
    <t xml:space="preserve">Desarticulación del equipo directivo con los objetivos trazados en la estrategia de la comunicación interna y externa
comunicaciones imprecisas con antigüedad y vaguedad. 
Exposición de datos personales, hacker, entre otros. </t>
  </si>
  <si>
    <t xml:space="preserve">Desarticulación del equipo directivo con los objetivos trazados en la estrategia de la comunicación interna y externa. 
Comunicaciones extemporaneas con antigüedad y vaguedad 
</t>
  </si>
  <si>
    <t>posibilidad de utilizacion indebida por expertos informáticos de la informacion publicada en redes.</t>
  </si>
  <si>
    <t>Nº de documentos prestados para consulta /Nº de documentos solicitados*100</t>
  </si>
  <si>
    <t>Posibilidad de manejar en forma  irregular y contrario a la ley la   documentacion  y el archivo de la entidad para obtener beneficio propio o a favor de un tercero</t>
  </si>
  <si>
    <t xml:space="preserve">Posibilidad de celebrar contratos sin el lleno de los requisitos legales </t>
  </si>
  <si>
    <t xml:space="preserve">Posibilidad de sanciones enprocesos administrativos sancionatorios o disciplinarios por parte de los de organismos que ejercen vigilancia y control por la no publicación de la información en las diferentes plataformas dispuestas para tales fines. </t>
  </si>
  <si>
    <t>Posibilidad de usar en forma  indebida jurídicamente  y/o apropiarse   de recursos de la entidad para favorecimiento propio o ajeno.</t>
  </si>
  <si>
    <t xml:space="preserve">Jefe de Control Interno </t>
  </si>
  <si>
    <t>Posibilidad de concentrar información de determinadas actividades o procesos en una persona con la intencion de obtener un beneficio propio o ajeno</t>
  </si>
  <si>
    <t xml:space="preserve"> posiblidad de realizar compras o adquisicion de suministros por valores superiores a los del mercado con la intencion de obtener un beneficio para si o para otra persona</t>
  </si>
  <si>
    <t>Fallas y/o problemas con el Proveedor del Hosting.
Picos de traficos.
Fallas de Seguridad</t>
  </si>
  <si>
    <t>menor</t>
  </si>
  <si>
    <t xml:space="preserve">8=Zona de riesgo alta. Reducir el riesgo. Evitaar el riesgo compartir o </t>
  </si>
  <si>
    <t>4= zona de riesgo baja</t>
  </si>
  <si>
    <t>Interés de favorecer a un tercero u obtener un beneficio propio (económico, personal, laboral, familiar o de otra índole)</t>
  </si>
  <si>
    <t xml:space="preserve">Incumplimiento de la misión institucinal/afectación en la generación o prestación de servicios/afectación. </t>
  </si>
  <si>
    <t>Código de integridad de la Personería</t>
  </si>
  <si>
    <r>
      <t xml:space="preserve">No Realizar las solicitudes a tiempo.
</t>
    </r>
    <r>
      <rPr>
        <b/>
        <sz val="11"/>
        <rFont val="Arial"/>
        <family val="2"/>
      </rPr>
      <t xml:space="preserve">No Atender oportunamente los requerimientos y/o solicitudes.
</t>
    </r>
    <r>
      <rPr>
        <sz val="11"/>
        <rFont val="Arial"/>
        <family val="2"/>
      </rPr>
      <t xml:space="preserve">
No hacer y/o atender las solicitudes de mantenimiento. 
</t>
    </r>
  </si>
  <si>
    <t xml:space="preserve">Semestral </t>
  </si>
  <si>
    <t>Posibilidad de extralimitarse en el ejercicio  de funciones  o incurrir en  omision de funciones para favorecimiento propio o ajeno</t>
  </si>
  <si>
    <t>po0sibilidad de ocultar a la ciudadanía la información  con La intencion de obtener beneficio propio o ajeno</t>
  </si>
  <si>
    <t>posibilidad de ejercer o aceptar Tráfico de influencias, (amiguismo, persona influyenteu otra razon) para obtener un beneficio propio o ajeno.</t>
  </si>
  <si>
    <t xml:space="preserve">Posibilidad de cobro por realización del trámite, concucion </t>
  </si>
  <si>
    <t>Posibilidad de Guardar silencio teniendo conocimiento de la comision de  un hecho ilìcito o ilegal para favorecemiento propio o de un tercero</t>
  </si>
  <si>
    <t>documentac</t>
  </si>
  <si>
    <t>Posibilidad de desactualizacion de la Web Institucional</t>
  </si>
  <si>
    <t>posibilidad de caídas del sitio web institucional</t>
  </si>
  <si>
    <t>Posibilidad de uso indebido de la información en beneficio propio o de un tercero</t>
  </si>
  <si>
    <t>Posibilidad de ejercer o aceptar Tráfico de influencias, (amiguismo, persona influyente u otra razon) para obtener un beneficio propio o ajeno.</t>
  </si>
  <si>
    <t>Posibilidad de vulnerar derechos humanos en procesos penales y de familia debido al alto volumen de procesos</t>
  </si>
  <si>
    <t xml:space="preserve">Unidades administrativas sin claridad para alcanzar sus objetivos
Afectación en el desarrollo de los procesos de la entidad
Desarticulación de los sistemas MIPG.
Desactualización de los procesos y procedimientos
</t>
  </si>
  <si>
    <t xml:space="preserve">
Unidades administrativas sin claridad para alcanzar sus objetivos</t>
  </si>
  <si>
    <t>Violacion de los derechos de los sujetos procesales, perdida de credibilidad en la Entidad, insatisfacción social</t>
  </si>
  <si>
    <t xml:space="preserve">Posibilidad de incumplir al deber como garantes del debido proceso en las actuaciones judiciales y administrativas por desconocimiento de la norma.               </t>
  </si>
  <si>
    <t>Demoras e incumplimientos en la prestación del servicio 
 insatisfacción social
inoportunidad en la aplicación de los planes y programas institucionales.
Desconocimiento del Proceso, 
Desconocimiento de la normatividad
, falta de idoneidad y competencia</t>
  </si>
  <si>
    <t xml:space="preserve">Desconocimiento del Proceso, </t>
  </si>
  <si>
    <t>Violaciones al debido proceso, fallos injustos, insatisfacción social, perdida de credibilidad en la Entidad y en la justicia</t>
  </si>
  <si>
    <t xml:space="preserve">El líder del proceso mediante comité Primario deja establecido que validará los procesos de penal y familia en los cuales se denuncien, detecten o presuman violaciones de derechos humanos y en caso de observar alguna vulneración, se establecen las acciones requeridas para que el responsable ejecute las mejoras pertinentes.  </t>
  </si>
  <si>
    <t>Hacer las solicitudes pertientes a los jueces para que cesen las violaciones a los derechos humanos y se repare a las victimas</t>
  </si>
  <si>
    <t>Solicitudes, oficios, memoriales, en las carpetas de procesos de penal y familia</t>
  </si>
  <si>
    <t>Nº de Intervenciones en procesos Penales  y de Familia/Nº de Intervenciones requeridas y programadas X 100</t>
  </si>
  <si>
    <t>,,,</t>
  </si>
  <si>
    <t xml:space="preserve">MAPA DE RIESGOS   </t>
  </si>
  <si>
    <t>Falta de coordinación y comunicación entre Áreas</t>
  </si>
  <si>
    <t>Generación de alertas automáticas a través del software de PQRD, avisos del tiempo de repuesta</t>
  </si>
  <si>
    <t>Versión: 06</t>
  </si>
  <si>
    <t>Fecha: 01/09/2024</t>
  </si>
  <si>
    <t>Versión: 03</t>
  </si>
  <si>
    <t>Fecha: 1/09/2024</t>
  </si>
  <si>
    <t xml:space="preserve">Criterios para definir el nivel del impacto </t>
  </si>
  <si>
    <t xml:space="preserve">AFECTACIÓN REPUTACIONAL </t>
  </si>
  <si>
    <t>Leve 20%</t>
  </si>
  <si>
    <t>Menor 40%</t>
  </si>
  <si>
    <t>Moderado 60%</t>
  </si>
  <si>
    <t>Mayor 80%</t>
  </si>
  <si>
    <t xml:space="preserve">Catastrófico 100% </t>
  </si>
  <si>
    <t xml:space="preserve">AFECTACIÓN </t>
  </si>
  <si>
    <t>Afectación menor a 10 SMLMV</t>
  </si>
  <si>
    <t xml:space="preserve">Entre 10 y 50 </t>
  </si>
  <si>
    <t xml:space="preserve">Mayor a 500 </t>
  </si>
  <si>
    <t>Entre 50 y 100</t>
  </si>
  <si>
    <t>Entre 100 y 500</t>
  </si>
  <si>
    <t xml:space="preserve">El riesgo afecta la imagen de algún área de la Entidad </t>
  </si>
  <si>
    <t>El riesgo afecta la imagen de la Entidad internamente, de conocimiento general a nivel interno.</t>
  </si>
  <si>
    <t>El riesgo afecta la imagen de la Entidad con algunos usuario de relevancia frente al logro de los objetivos</t>
  </si>
  <si>
    <t xml:space="preserve">El riesgo afecta la imagen de la Entidad  a nivel administrativo, con efecto publicitario a nivel departamental </t>
  </si>
  <si>
    <t>El riesgo afecta la imagen de la Entidad a nivel nacional con efecto publitario a nivel pais</t>
  </si>
  <si>
    <t xml:space="preserve">Cuando se presenten ambos impactos para un riesgo, tanto economico como reputacional, con diferentes niveles se debe tomar el nivel más alto, sí por ejemplo: para el riesgo identificado  se define un impacto economico en nivel insignificante e impacto reputacional en nivel moderado, se tomará eñ más alto, en este caso sería el nivel moderado </t>
  </si>
  <si>
    <t>Muy Baja</t>
  </si>
  <si>
    <t>Baja</t>
  </si>
  <si>
    <t>Media</t>
  </si>
  <si>
    <t>Alta</t>
  </si>
  <si>
    <t xml:space="preserve">Muy Alta </t>
  </si>
  <si>
    <t xml:space="preserve">La actividad que conlleva el riesgo se ejecuta como máximo 2 veces al año </t>
  </si>
  <si>
    <t>Frecuencia de la Actividad</t>
  </si>
  <si>
    <t xml:space="preserve">Probabilidad </t>
  </si>
  <si>
    <t xml:space="preserve">Tabla de Probabilidad </t>
  </si>
  <si>
    <t xml:space="preserve">La actividad que conlleva el riesgo se ejecuta de 3 a 2 veces al año </t>
  </si>
  <si>
    <t xml:space="preserve">La actividad que conlleva el riesgo se ejecuta de 24 a 500 veces al año </t>
  </si>
  <si>
    <t xml:space="preserve">La actividad que conlleva el riesgo se ejecuta minimo 500 veces al año y máximo 5000 veces al año </t>
  </si>
  <si>
    <t xml:space="preserve">La actividad que conlleva el riesgo se ejecuta más de 5000 veces al año </t>
  </si>
  <si>
    <r>
      <rPr>
        <b/>
        <sz val="10"/>
        <rFont val="Arial"/>
        <family val="2"/>
      </rPr>
      <t xml:space="preserve">30/06/2025, </t>
    </r>
    <r>
      <rPr>
        <sz val="10"/>
        <rFont val="Arial"/>
        <family val="2"/>
      </rPr>
      <t xml:space="preserve">No se ha materializado este riesgo por parte de la Delegatura Penal y Familia dado que no se presentaron denuncias. Ni se detectaron y tampoco se presumieron violaciones de derechos humanos en las intervenciones de los procesos de Penal y Fmilia. Meta ciumplida 100%  de 181 solicitudes de intervención en procesos Penales y de Familia se realizaron 1181intervenciones. </t>
    </r>
    <r>
      <rPr>
        <b/>
        <sz val="10"/>
        <rFont val="Arial"/>
        <family val="2"/>
      </rPr>
      <t xml:space="preserve">          (181/181*100) =100%   31/03/2025</t>
    </r>
    <r>
      <rPr>
        <sz val="10"/>
        <rFont val="Arial"/>
        <family val="2"/>
      </rPr>
      <t xml:space="preserve">, No se ha materializado este riesgo por parte de la Delegatura Penal y Familia dado que no se presentaron denuncias. Ni se detectaron y tampoco se presumieron violaciones de derechos humanos en las intervenciones de los procesos de Penal y Fmilia. Meta ciumplida 100%  de 114 solicitudes de intervención en procesos Penales y de Familia se realizaron 114 intervenciones.           </t>
    </r>
    <r>
      <rPr>
        <b/>
        <sz val="10"/>
        <rFont val="Arial"/>
        <family val="2"/>
      </rPr>
      <t xml:space="preserve">(114/114*100) =100%   </t>
    </r>
  </si>
  <si>
    <r>
      <rPr>
        <b/>
        <sz val="10"/>
        <rFont val="Arial"/>
        <family val="2"/>
      </rPr>
      <t>30/06/2025</t>
    </r>
    <r>
      <rPr>
        <sz val="10"/>
        <rFont val="Arial"/>
        <family val="2"/>
      </rPr>
      <t>, No se ha materializado este riesgo por parte de la Delegatura Penal y Familia dado que no se presentaron denuncias. Ni se detectaron y tampoco se presumieron violaciones de derechos humanos en las intervenciones de los procesos de Penal y Fmilia. Meta ciumplida 100%  de181 solicitudes de intervención en procesos Penales y de Familia se realizaron 181 intervenciones</t>
    </r>
    <r>
      <rPr>
        <b/>
        <sz val="10"/>
        <rFont val="Arial"/>
        <family val="2"/>
      </rPr>
      <t xml:space="preserve"> (181/181*100) =100%</t>
    </r>
    <r>
      <rPr>
        <sz val="10"/>
        <rFont val="Arial"/>
        <family val="2"/>
      </rPr>
      <t xml:space="preserve">                 </t>
    </r>
    <r>
      <rPr>
        <b/>
        <sz val="10"/>
        <rFont val="Arial"/>
        <family val="2"/>
      </rPr>
      <t>31/03/202</t>
    </r>
    <r>
      <rPr>
        <sz val="10"/>
        <rFont val="Arial"/>
        <family val="2"/>
      </rPr>
      <t xml:space="preserve">5, No se ha materializado este riesgo por parte de la Delegatura Penal y Familia dado que no se presentaron denuncias. Ni se detectaron y tampoco se presumieron violaciones de derechos humanos en las intervenciones de los procesos de Penal y Fmilia. Meta ciumplida 100%  de114 solicitudes de intervención en procesos Penales y de Familia se realizaron 114 intervenciones </t>
    </r>
    <r>
      <rPr>
        <b/>
        <sz val="10"/>
        <rFont val="Arial"/>
        <family val="2"/>
      </rPr>
      <t xml:space="preserve">(114/114*100) =100% </t>
    </r>
  </si>
  <si>
    <r>
      <t xml:space="preserve">30/03/2025                           </t>
    </r>
    <r>
      <rPr>
        <sz val="10"/>
        <rFont val="Arial"/>
        <family val="2"/>
      </rPr>
      <t xml:space="preserve"> Al corte del trimestre, se han practicado las pruebas dentro de los términos procesales y no ha operado el fenómeno de la prescripción en ningún proceso disciplinario-Insufiencia de personal ha impedido avance en el impulso de decisiones de fondo en procesos ya finalizados, sin riesgo de prescripción.  </t>
    </r>
    <r>
      <rPr>
        <b/>
        <sz val="10"/>
        <rFont val="Arial"/>
        <family val="2"/>
      </rPr>
      <t xml:space="preserve">             30/06/2025                            </t>
    </r>
    <r>
      <rPr>
        <sz val="10"/>
        <rFont val="Arial"/>
        <family val="2"/>
      </rPr>
      <t xml:space="preserve">Al corte del trimestre, se han practicado las pruebas dentro de los términos procesales y no ha operado el fenómeno de la prescripción en ningún proceso disciplinario-Insufiencia de personal ha impedido avance en el impulso de decisiones de fondo en procesos ya finalizados, sin riesgo de prescripción.   </t>
    </r>
  </si>
  <si>
    <r>
      <t xml:space="preserve">30/03/2025                           </t>
    </r>
    <r>
      <rPr>
        <sz val="10"/>
        <rFont val="Arial"/>
        <family val="2"/>
      </rPr>
      <t xml:space="preserve"> No se han presentado nulidades de oficio o a solicitud de parte-Se ha garantizado el debido proceso en todas las actuaciones procesales.</t>
    </r>
    <r>
      <rPr>
        <b/>
        <sz val="10"/>
        <rFont val="Arial"/>
        <family val="2"/>
      </rPr>
      <t xml:space="preserve">  30/06/2025                            </t>
    </r>
    <r>
      <rPr>
        <sz val="10"/>
        <rFont val="Arial"/>
        <family val="2"/>
      </rPr>
      <t xml:space="preserve">No se han presentado nulidades de oficio o a solicitud de parte-Se ha garantizado el debido proceso en todas las actuaciones procesales.  </t>
    </r>
  </si>
  <si>
    <r>
      <rPr>
        <b/>
        <sz val="10"/>
        <rFont val="Arial"/>
        <family val="2"/>
      </rPr>
      <t>31/03/2025</t>
    </r>
    <r>
      <rPr>
        <sz val="10"/>
        <rFont val="Arial"/>
        <family val="2"/>
      </rPr>
      <t xml:space="preserve">: Se evidencia mediante control trimestral que se cumplió con el 100% de las metas establecidas, por lo tanto de acuerdo con el indicador: Nro. De actividades cumplidas/ Nro. de actividades programadas*100  *100), no se materializó el riesgo.
Se realizan las actividades programadas dentro del plan de acción, que se le hace seguimiento de manera mensual, trimestral, semestral o anual. </t>
    </r>
    <r>
      <rPr>
        <b/>
        <sz val="10"/>
        <rFont val="Arial"/>
        <family val="2"/>
      </rPr>
      <t>30/06/2025: : Se evidencia mediante control trimestral que se cumplió con el 100% de las metas establecidas, por lo tanto de acuerdo con el indicador: Nro. De actividades cumplidas/ Nro. de actividades programadas*100  *100), no se materializó el riesgo.
Se realizan las actividades programadas dentro del plan de acción, que se le hace seguimiento de manera mensual, trimestral, semestral o anual.</t>
    </r>
    <r>
      <rPr>
        <sz val="10"/>
        <rFont val="Arial"/>
        <family val="2"/>
      </rPr>
      <t xml:space="preserve">
</t>
    </r>
    <r>
      <rPr>
        <b/>
        <sz val="10"/>
        <rFont val="Arial"/>
        <family val="2"/>
      </rPr>
      <t/>
    </r>
  </si>
  <si>
    <r>
      <rPr>
        <b/>
        <sz val="10"/>
        <color rgb="FFFF0000"/>
        <rFont val="Arial"/>
        <family val="2"/>
      </rPr>
      <t xml:space="preserve"> </t>
    </r>
    <r>
      <rPr>
        <b/>
        <sz val="10"/>
        <rFont val="Arial"/>
        <family val="2"/>
      </rPr>
      <t>30/06/2025:</t>
    </r>
    <r>
      <rPr>
        <sz val="10"/>
        <rFont val="Arial"/>
        <family val="2"/>
      </rPr>
      <t xml:space="preserve">Se evidencia a través de la formula Nro. de acciones presentadas /Nro. Acciones rechazadas y/o  inadmitidas*100, que de 7 acciones  presentadas, ninguna fue rechazada ni inadmitida, por lo tanto NO  se materializó el riesgo.  (evi. sistema PQRS y SISGED)     </t>
    </r>
    <r>
      <rPr>
        <sz val="10"/>
        <color rgb="FFFF0000"/>
        <rFont val="Arial"/>
        <family val="2"/>
      </rPr>
      <t xml:space="preserve">     </t>
    </r>
  </si>
  <si>
    <r>
      <t>Hasta la fecha actual, 30/06/2025</t>
    </r>
    <r>
      <rPr>
        <sz val="12"/>
        <rFont val="Arial"/>
        <family val="2"/>
      </rPr>
      <t>. El riesgo planteado no se ha materializado. Esto se debe a que se han seguido las rutas trazadas y se han tomado las decisiones adecuadas en relación con el desarrollo de las actividades, asesorías, respuestas, diligencias y otras acciones, todo en cumplimiento de la ley. (0/0)*100=0%</t>
    </r>
  </si>
  <si>
    <r>
      <rPr>
        <b/>
        <sz val="10"/>
        <color rgb="FF000000"/>
        <rFont val="Arial"/>
        <family val="2"/>
      </rPr>
      <t>30/03/2025</t>
    </r>
    <r>
      <rPr>
        <sz val="10"/>
        <color rgb="FF000000"/>
        <rFont val="Arial"/>
        <family val="2"/>
      </rPr>
      <t xml:space="preserve"> Tras un análisis de los procesos de la entidad, se verifica que el riesgo identificado no se ha materializado.
</t>
    </r>
    <r>
      <rPr>
        <b/>
        <sz val="10"/>
        <color rgb="FF000000"/>
        <rFont val="Arial"/>
        <family val="2"/>
      </rPr>
      <t xml:space="preserve">30/06/2025 </t>
    </r>
    <r>
      <rPr>
        <sz val="10"/>
        <color rgb="FF000000"/>
        <rFont val="Arial"/>
        <family val="2"/>
      </rPr>
      <t>Se realiza revisión de los procesos de cada una de las delegaturas y grupos misionales de la entidad y se observa que no se ha materializado el presente Riesgo.</t>
    </r>
  </si>
  <si>
    <r>
      <t xml:space="preserve">30/03/2025 </t>
    </r>
    <r>
      <rPr>
        <sz val="10"/>
        <color rgb="FF000000"/>
        <rFont val="Arial"/>
        <family val="2"/>
      </rPr>
      <t xml:space="preserve">Conforme a la revisión realizada, se evidencia que para la la vigencia 2025 se proyectó la ejecución de 40 actividades dentro de los planes de acción de cada una de las Delegaturas y procesos misionales de la entidad. De estas para el presente Trimestre se debian ejecutar 26 actividades, de las cuales se ejecutaron 25 actividades incumpliendo por parte de la Delegatura de Derechos Humanos en la Actividad  "Socializar y promocionar el modelo ONU en las instituciones educativas oficiales y privadas"
</t>
    </r>
    <r>
      <rPr>
        <b/>
        <sz val="10"/>
        <color rgb="FF000000"/>
        <rFont val="Arial"/>
        <family val="2"/>
      </rPr>
      <t xml:space="preserve">30/06/2025 </t>
    </r>
    <r>
      <rPr>
        <sz val="10"/>
        <color rgb="FF000000"/>
        <rFont val="Arial"/>
        <family val="2"/>
      </rPr>
      <t>Se realizo la revisión de todas las actividades que se deben cumplir en el presente trimestre, las cuales fueron cumplidas en su totalidad, por lo tanto no se materializo el Riesgo.</t>
    </r>
  </si>
  <si>
    <r>
      <rPr>
        <b/>
        <sz val="10"/>
        <rFont val="Arial"/>
        <family val="2"/>
      </rPr>
      <t xml:space="preserve">30/03/2025 </t>
    </r>
    <r>
      <rPr>
        <sz val="10"/>
        <rFont val="Arial"/>
        <family val="2"/>
      </rPr>
      <t xml:space="preserve">Durante el primer trimestre, se ha materializado el riesgo mencionado, dado que la información publicada sobre un lugar para la
capacitación de oratoria cambió a última hora, por razones ajenas a la entidad.
Este resultado no se pudo prever desde el área de comunicaciones, ya que se
cumplió con los pasos del
Procedimiento para la Gestión de las Comunicaciones, enviándose al WhatsApp de Aprobaciones Personería,
como consta en el Informe Trimestral de Publicación – Primer Trimestre
(\\192.168.2.6\Comunicaciones\2025\2.
PLANEACIÓN INSTITUCIONAL\4
INFORMES TRIMESTRALES\PRIMER
TRIMESTRE).
</t>
    </r>
    <r>
      <rPr>
        <b/>
        <sz val="10"/>
        <rFont val="Arial"/>
        <family val="2"/>
      </rPr>
      <t xml:space="preserve">30/06/2025 </t>
    </r>
    <r>
      <rPr>
        <sz val="10"/>
        <rFont val="Arial"/>
        <family val="2"/>
      </rPr>
      <t>Durante el segundo trimestre no se materializo el Riesgo, la información publicada fue asertiva.</t>
    </r>
  </si>
  <si>
    <r>
      <rPr>
        <b/>
        <sz val="10"/>
        <rFont val="Arial"/>
        <family val="2"/>
      </rPr>
      <t>30/04/2025</t>
    </r>
    <r>
      <rPr>
        <sz val="10"/>
        <rFont val="Arial"/>
        <family val="2"/>
      </rPr>
      <t xml:space="preserve"> No se ha utilizado de manera indebida la información publicada en
redes sociales u otros medios por parte de expertos informáticos.
</t>
    </r>
    <r>
      <rPr>
        <b/>
        <sz val="10"/>
        <rFont val="Arial"/>
        <family val="2"/>
      </rPr>
      <t xml:space="preserve">30/08/2025 </t>
    </r>
    <r>
      <rPr>
        <sz val="10"/>
        <rFont val="Arial"/>
        <family val="2"/>
      </rPr>
      <t>Se realiza la verificación de la información publicada en las redes sociales y otros medios de la entidad, las cuales se han publicado de manera debida, por lo tanto no se materializo dicho proceso.</t>
    </r>
  </si>
  <si>
    <r>
      <t xml:space="preserve">30/06/2025 </t>
    </r>
    <r>
      <rPr>
        <sz val="11"/>
        <rFont val="Arial"/>
        <family val="2"/>
      </rPr>
      <t>Durante el primer semestre no se presentó la materialización del riesgo relacionado con la pérdida de información, daños a los equipos tecnológicos o afectaciones a la confiabilidad de los datos, lo que evidencia la efectividad de las medidas preventivas implementadas.</t>
    </r>
  </si>
  <si>
    <r>
      <rPr>
        <b/>
        <sz val="11"/>
        <rFont val="Arial"/>
        <family val="2"/>
      </rPr>
      <t xml:space="preserve">30/06/2025 </t>
    </r>
    <r>
      <rPr>
        <sz val="11"/>
        <rFont val="Arial"/>
        <family val="2"/>
      </rPr>
      <t>Durante el primer semestre no se materializó el riesgo asociado a la atención inoportuna o tardía de los mantenimientos solicitados al sistema operativo, evidenciando el cumplimiento oportuno de las solicitudes y mantenimientos programados.</t>
    </r>
  </si>
  <si>
    <r>
      <rPr>
        <b/>
        <sz val="11"/>
        <rFont val="Arial"/>
        <family val="2"/>
      </rPr>
      <t xml:space="preserve">30/06/2025 </t>
    </r>
    <r>
      <rPr>
        <sz val="11"/>
        <rFont val="Arial"/>
        <family val="2"/>
      </rPr>
      <t>Durante el primer trimestre se tiene actualizada la sede electronica de la entidad conforme a los lineamientos de MinTic y normatividad aplicable.</t>
    </r>
  </si>
  <si>
    <t xml:space="preserve">30/04/2025, las auditorias se vienen realizando de acuerdo al Plan anual de auditorias aprobado mediante la resolución 015 de enero de 2025
</t>
  </si>
  <si>
    <r>
      <rPr>
        <b/>
        <sz val="10"/>
        <rFont val="Arial"/>
        <family val="2"/>
      </rPr>
      <t>30/06/2024</t>
    </r>
    <r>
      <rPr>
        <sz val="10"/>
        <rFont val="Arial"/>
        <family val="2"/>
      </rPr>
      <t xml:space="preserve"> Las evaluaciones a los planes de mejoramientose encuentran públicados en la sede electronica  ofical de la Entidad, los cuales se pueden evidenciar en el siguiente LINK: https://personeriaitagui.gov.co/transparencia/informes_control_interno 
</t>
    </r>
  </si>
  <si>
    <r>
      <rPr>
        <b/>
        <sz val="10"/>
        <rFont val="Arial"/>
        <family val="2"/>
      </rPr>
      <t>30/04/2024,</t>
    </r>
    <r>
      <rPr>
        <sz val="10"/>
        <rFont val="Arial"/>
        <family val="2"/>
      </rPr>
      <t xml:space="preserve"> durante el primer cuatrimestre no se reportan denuncias, o quejas contra funcionarios de la  entidad.
por presentar informes de auditoria no ajustados a la realidad con el fin de favorecer un interés particular.
Por tal motivo este riesgo de incumplimiento no se materializado</t>
    </r>
  </si>
  <si>
    <t xml:space="preserve">30/04/2025: 30 abril año 2025, revisados los sistemas de información, y solicitud de información a la delegatura para la vigilanci administrativa, "se informa que a la fecha no se ha recibido ninguna queja en contra de funcionarios de la Personería Municipal de Itagüí". </t>
  </si>
  <si>
    <r>
      <rPr>
        <b/>
        <sz val="10"/>
        <rFont val="Arial"/>
        <family val="2"/>
      </rPr>
      <t xml:space="preserve">30/08/2025, </t>
    </r>
    <r>
      <rPr>
        <sz val="10"/>
        <rFont val="Arial"/>
        <family val="2"/>
      </rPr>
      <t>No se ha materializado este riesgo por parte de la Delegatura Penal y Familia dado que no se presentaron denuncias. Ni se detectaron y tampoco se presumieron violaciones de derechos humanos en las intervenciones de los procesos de Penal y Fmilia. Meta ciumplida 100%  de181 solicitudes de intervención en procesos Penales y de Familia</t>
    </r>
    <r>
      <rPr>
        <b/>
        <sz val="10"/>
        <rFont val="Arial"/>
        <family val="2"/>
      </rPr>
      <t xml:space="preserve"> </t>
    </r>
    <r>
      <rPr>
        <sz val="10"/>
        <rFont val="Arial"/>
        <family val="2"/>
      </rPr>
      <t xml:space="preserve">se realizaron 181 intervenciones </t>
    </r>
    <r>
      <rPr>
        <b/>
        <sz val="10"/>
        <rFont val="Arial"/>
        <family val="2"/>
      </rPr>
      <t>(181/181*100) =100%                 31/03/2025</t>
    </r>
    <r>
      <rPr>
        <sz val="10"/>
        <rFont val="Arial"/>
        <family val="2"/>
      </rPr>
      <t xml:space="preserve">, No se ha materializado este riesgo por parte de la Delegatura Penal y Familia dado que no se presentaron denuncias. Ni se detectaron y tampoco se presumieron violaciones de derechos humanos en las intervenciones de los procesos de Penal y Fmilia. Meta ciumplida 100%  de114 solicitudes de intervención en procesos Penales y de Familia se realizaron 114 intervenciones </t>
    </r>
    <r>
      <rPr>
        <b/>
        <sz val="10"/>
        <rFont val="Arial"/>
        <family val="2"/>
      </rPr>
      <t>(114/114*100)</t>
    </r>
    <r>
      <rPr>
        <sz val="10"/>
        <rFont val="Arial"/>
        <family val="2"/>
      </rPr>
      <t xml:space="preserve"> </t>
    </r>
    <r>
      <rPr>
        <b/>
        <i/>
        <sz val="10"/>
        <rFont val="Arial"/>
        <family val="2"/>
      </rPr>
      <t xml:space="preserve">=100%  </t>
    </r>
  </si>
  <si>
    <r>
      <rPr>
        <b/>
        <sz val="10"/>
        <rFont val="Arial"/>
        <family val="2"/>
      </rPr>
      <t>30/04/2025</t>
    </r>
    <r>
      <rPr>
        <sz val="10"/>
        <rFont val="Arial"/>
        <family val="2"/>
      </rPr>
      <t xml:space="preserve">, durante el primer cuatrimestre no se reportan denuncias, o quejas contra funcionarios de la  entidad, que tipifiquuen Tráfico de influencias, (amiguismo, persona influyente u otra razon) para obtener un beneficio propio o ajeno.
por lo tanto el riesgo no se ha materializado, Cero (0) Fallos judiciales o administrativos emitidos contra funcionarios de la Personería.      </t>
    </r>
    <r>
      <rPr>
        <b/>
        <sz val="10"/>
        <rFont val="Arial"/>
        <family val="2"/>
      </rPr>
      <t xml:space="preserve">30/08/2025: </t>
    </r>
    <r>
      <rPr>
        <sz val="10"/>
        <rFont val="Arial"/>
        <family val="2"/>
      </rPr>
      <t>Durante el segundo cuatrimestre no se registraron denuncias ni quejas contra funcionarios de la Entidad que tipifiquen conductas relacionadas con tráfico de influencias (amiguismo, uso de personas influyentes u otras prácticas) orientadas a obtener un beneficio propio o de terceros. En consecuencia, el riesgo no se ha materializado, evidenciándose cero (0) fallos judiciales o administrativos emitidos en contra de funcionarios de la Personería.</t>
    </r>
  </si>
  <si>
    <r>
      <rPr>
        <b/>
        <sz val="10"/>
        <rFont val="Arial"/>
        <family val="2"/>
      </rPr>
      <t>30/04/2025</t>
    </r>
    <r>
      <rPr>
        <sz val="10"/>
        <rFont val="Arial"/>
        <family val="2"/>
      </rPr>
      <t xml:space="preserve">, durante el primer cuatrimestre no se reportan denuncias, o quejas contra funcionarios de la  entidad, por lo tanto el riesgo no se ha materializado, Cero (0) Fallos judiciales o administrativos emitidos contra funcionarios de la Personería.                        </t>
    </r>
    <r>
      <rPr>
        <b/>
        <sz val="10"/>
        <rFont val="Arial"/>
        <family val="2"/>
      </rPr>
      <t>30/08/2025:</t>
    </r>
    <r>
      <rPr>
        <sz val="10"/>
        <rFont val="Arial"/>
        <family val="2"/>
      </rPr>
      <t xml:space="preserve"> Durante el segundo cuatrimestre no se registraron denuncias ni quejas contra funcionarios de la Entidad. En consecuencia, el riesgo no se ha materializado, evidenciándose cero (0) fallos judiciales o administrativos emitidos en contra de funcionarios de la Personería.</t>
    </r>
  </si>
  <si>
    <r>
      <rPr>
        <b/>
        <sz val="10"/>
        <rFont val="Arial"/>
        <family val="2"/>
      </rPr>
      <t xml:space="preserve">30/04/2025, </t>
    </r>
    <r>
      <rPr>
        <sz val="10"/>
        <rFont val="Arial"/>
        <family val="2"/>
      </rPr>
      <t xml:space="preserve">durante el primer cuatrimestre,   no se reportan denuncias, o quejas contra funcionarios de la  entidad, por lo tanto el riesgo no se ha materializado, Cero (0) Fallos judiciales o administrativos emitidos contra funcionarios de la Personería. </t>
    </r>
    <r>
      <rPr>
        <b/>
        <sz val="10"/>
        <rFont val="Arial"/>
        <family val="2"/>
      </rPr>
      <t xml:space="preserve">30/08/2025: </t>
    </r>
    <r>
      <rPr>
        <sz val="10"/>
        <rFont val="Arial"/>
        <family val="2"/>
      </rPr>
      <t>durante el segundo cuatrimestre,   no se reportan denuncias, o quejas contra funcionarios de la  entidad, por lo tanto el riesgo no se ha materializado, Cero (0) Fallos judiciales o administrativos emitidos contra funcionarios de la Personería.</t>
    </r>
  </si>
  <si>
    <r>
      <rPr>
        <b/>
        <sz val="10"/>
        <rFont val="Arial"/>
        <family val="2"/>
      </rPr>
      <t xml:space="preserve">30/04/2025, </t>
    </r>
    <r>
      <rPr>
        <sz val="10"/>
        <rFont val="Arial"/>
        <family val="2"/>
      </rPr>
      <t xml:space="preserve">durante el primer cuatrimestre no se reportan denuncias, o quejas contra funcionarios de la  entidad, por lo tanto el riesgo no se ha materializado, por lo tanto el riesgo no se ha materializado, Cero (0) Fallos judiciales o administrativos emitidos contra funcionarios de la Personería.                        </t>
    </r>
    <r>
      <rPr>
        <b/>
        <sz val="10"/>
        <rFont val="Arial"/>
        <family val="2"/>
      </rPr>
      <t xml:space="preserve">30/08/2025: </t>
    </r>
    <r>
      <rPr>
        <sz val="10"/>
        <rFont val="Arial"/>
        <family val="2"/>
      </rPr>
      <t>En el segundo cuatrimestre no se presentaron denuncias ni quejas contra funcionarios de la Entidad. En este sentido, el riesgo no se ha materializado, registrándose cero (0) fallos judiciales o administrativos en contra de funcionarios de la Personería.</t>
    </r>
  </si>
  <si>
    <r>
      <rPr>
        <b/>
        <sz val="10"/>
        <rFont val="Arial"/>
        <family val="2"/>
      </rPr>
      <t xml:space="preserve">30/04/2025, </t>
    </r>
    <r>
      <rPr>
        <sz val="10"/>
        <rFont val="Arial"/>
        <family val="2"/>
      </rPr>
      <t xml:space="preserve">Se tiene como  indicador Cero (0)   Fallos judiciales o administrativos ejecutoriados  contra funcionarios de la Entidad,  
por lo tanto el riesgo no se ha materializado, Cero (0) Fallos judiciales o administrativos emitidos contra funcionarios de la Personería. </t>
    </r>
    <r>
      <rPr>
        <b/>
        <sz val="10"/>
        <rFont val="Arial"/>
        <family val="2"/>
      </rPr>
      <t>30/08/2025: i</t>
    </r>
    <r>
      <rPr>
        <sz val="10"/>
        <rFont val="Arial"/>
        <family val="2"/>
      </rPr>
      <t>nexistencia de fallos judiciales o administrativos ejecutoriados en contra de funcionarios de la Entidad. En este sentido, se concluye que el riesgo no se ha materializado, registrándose igualmente cero (0) fallos judiciales o administrativos emitidos contra funcionarios de la Personería.</t>
    </r>
  </si>
  <si>
    <t>OBJETIVO: Velar por la promoción y defensa de los Derechos Humanos, las garantías fundamentales de la comunidad itagüiseña.</t>
  </si>
  <si>
    <t>OBJETIVO: Garantizar los derechos humanos de la sociedad, mediante la intervención permanente en los despachos judiciales y administrativos, conducentes a la protección y restablecimiento de los de los derechos humanos y fundamentales a traves del ejercicio de los principios de la función pública, legalidad y debido proceso.</t>
  </si>
  <si>
    <r>
      <t>30 de marzo.</t>
    </r>
    <r>
      <rPr>
        <sz val="10"/>
        <rFont val="Arial"/>
        <family val="2"/>
      </rPr>
      <t xml:space="preserve"> Las PQRS entrantes durante el primer trimestre se otorgo respuesta dentro de los términos establecidos, por lo que no se materializó el riesgo. </t>
    </r>
    <r>
      <rPr>
        <b/>
        <sz val="10"/>
        <rFont val="Arial"/>
        <family val="2"/>
      </rPr>
      <t xml:space="preserve">
30 de junio de 2025.  </t>
    </r>
    <r>
      <rPr>
        <sz val="10"/>
        <rFont val="Arial"/>
        <family val="2"/>
      </rPr>
      <t xml:space="preserve">Revisado el sistemaSISGED durante el segundo trimestre se evidencia que se otorgo respuesta dentro de los terminos establecidos en el sistema y términos de Ley. </t>
    </r>
    <r>
      <rPr>
        <b/>
        <sz val="10"/>
        <rFont val="Arial"/>
        <family val="2"/>
      </rPr>
      <t xml:space="preserve">30 de septiembre de 2025, </t>
    </r>
    <r>
      <rPr>
        <sz val="10"/>
        <rFont val="Arial"/>
        <family val="2"/>
      </rPr>
      <t>Revisado el sistemaSISGED durante el segundo trimestre se evidencia que se otorgo respuesta dentro de los terminos establecidos en el sistema y términos de Ley</t>
    </r>
  </si>
  <si>
    <r>
      <rPr>
        <b/>
        <sz val="10"/>
        <rFont val="Arial"/>
        <family val="2"/>
      </rPr>
      <t>30 de marzo.</t>
    </r>
    <r>
      <rPr>
        <sz val="10"/>
        <rFont val="Arial"/>
        <family val="2"/>
      </rPr>
      <t xml:space="preserve"> Se realizó la verificación de la calidad de la respuesta  mediante acta y el formato establecido, evidenciando que se dio respuesta en calidad, por lo que no se materializó el riesgo. 
</t>
    </r>
    <r>
      <rPr>
        <b/>
        <sz val="10"/>
        <rFont val="Arial"/>
        <family val="2"/>
      </rPr>
      <t>30 de junio de 2025</t>
    </r>
    <r>
      <rPr>
        <sz val="10"/>
        <rFont val="Arial"/>
        <family val="2"/>
      </rPr>
      <t xml:space="preserve"> Se realizó el seguimiento respectivo a las calidad de la respuesta del segundo trimestre del año y se evidencia que se dio respuesta según lo solicitado.</t>
    </r>
    <r>
      <rPr>
        <b/>
        <sz val="10"/>
        <rFont val="Arial"/>
        <family val="2"/>
      </rPr>
      <t xml:space="preserve"> 30 de septiembre</t>
    </r>
    <r>
      <rPr>
        <sz val="10"/>
        <rFont val="Arial"/>
        <family val="2"/>
      </rPr>
      <t xml:space="preserve"> Se realizó el seguimiento respectivo a las calidad de la respuesta del segundo trimestre del año y se evidencia que se dio respuesta según lo solicitado.</t>
    </r>
  </si>
  <si>
    <r>
      <rPr>
        <b/>
        <sz val="10"/>
        <rFont val="Arial"/>
        <family val="2"/>
      </rPr>
      <t>30/03/2025</t>
    </r>
    <r>
      <rPr>
        <sz val="10"/>
        <rFont val="Arial"/>
        <family val="2"/>
      </rPr>
      <t xml:space="preserve"> para este primer trimestre se realizaron todas las consultas en las carpetas prestadas y fueron devueltas en los términos establecidos por lo que no se matrializo el riesgo.
</t>
    </r>
    <r>
      <rPr>
        <b/>
        <sz val="10"/>
        <rFont val="Arial"/>
        <family val="2"/>
      </rPr>
      <t>30/06/2025</t>
    </r>
    <r>
      <rPr>
        <sz val="10"/>
        <rFont val="Arial"/>
        <family val="2"/>
      </rPr>
      <t xml:space="preserve"> para este segundo trimestre se realizaron todas las consultas en las carpetas prestadas y fueron devueltas en los términos establecidos por lo que no se matrializo el riesgo.
</t>
    </r>
    <r>
      <rPr>
        <b/>
        <sz val="10"/>
        <rFont val="Arial"/>
        <family val="2"/>
      </rPr>
      <t>3/09/2025</t>
    </r>
    <r>
      <rPr>
        <sz val="10"/>
        <rFont val="Arial"/>
        <family val="2"/>
      </rPr>
      <t xml:space="preserve">  para el tercer trimestre se realizaron todas las consultas en las carpetas prestadas y fueron devueltas en los términos establecidos por lo que no se matrializo el riesgo.</t>
    </r>
  </si>
  <si>
    <r>
      <rPr>
        <b/>
        <sz val="10"/>
        <rFont val="Arial"/>
        <family val="2"/>
      </rPr>
      <t xml:space="preserve">30/03/2025 </t>
    </r>
    <r>
      <rPr>
        <sz val="10"/>
        <rFont val="Arial"/>
        <family val="2"/>
      </rPr>
      <t xml:space="preserve"> Se realizaron todas las copias de seguridad durante el primer trimestre del año, sin que se materializará el riesgo.
</t>
    </r>
    <r>
      <rPr>
        <b/>
        <sz val="10"/>
        <rFont val="Arial"/>
        <family val="2"/>
      </rPr>
      <t>30/06/2025</t>
    </r>
    <r>
      <rPr>
        <sz val="10"/>
        <rFont val="Arial"/>
        <family val="2"/>
      </rPr>
      <t xml:space="preserve">  Se realizaron todas las copias de seguridad durante el primer trimestre del año, sin que se materializará el riesgo.
</t>
    </r>
    <r>
      <rPr>
        <b/>
        <sz val="10"/>
        <rFont val="Arial"/>
        <family val="2"/>
      </rPr>
      <t xml:space="preserve">30/09/2025  </t>
    </r>
    <r>
      <rPr>
        <sz val="10"/>
        <rFont val="Arial"/>
        <family val="2"/>
      </rPr>
      <t>Se realizaron todas las copias de seguridad durante el primer trimestre del año, sin que se materializará el riesgo.</t>
    </r>
  </si>
  <si>
    <r>
      <rPr>
        <b/>
        <sz val="10"/>
        <rFont val="Arial"/>
        <family val="2"/>
      </rPr>
      <t>30/03/2025</t>
    </r>
    <r>
      <rPr>
        <sz val="10"/>
        <rFont val="Arial"/>
        <family val="2"/>
      </rPr>
      <t xml:space="preserve"> se evidencia que se estan utilizando los formatos de la carpeta correspondiente. Por lo que no se ha materializado el riesgo. 
</t>
    </r>
    <r>
      <rPr>
        <b/>
        <sz val="10"/>
        <rFont val="Arial"/>
        <family val="2"/>
      </rPr>
      <t>30/6/2025</t>
    </r>
    <r>
      <rPr>
        <sz val="10"/>
        <rFont val="Arial"/>
        <family val="2"/>
      </rPr>
      <t xml:space="preserve"> se evidencia que se estan utilizando los formatos de la carpeta correspondiente. Por lo que no se ha materializado el riesgo. 
</t>
    </r>
    <r>
      <rPr>
        <b/>
        <sz val="10"/>
        <rFont val="Arial"/>
        <family val="2"/>
      </rPr>
      <t>30/09/2025</t>
    </r>
    <r>
      <rPr>
        <sz val="10"/>
        <rFont val="Arial"/>
        <family val="2"/>
      </rPr>
      <t xml:space="preserve"> se evidencia que se estan utilizando los formatos de la carpeta correspondiente. Por lo que no se ha materializado el riesgo. </t>
    </r>
  </si>
  <si>
    <t xml:space="preserve">Plan de Adquisiciones publicado en el SECOP II y Gestión Transparente de la Contraloría Municipal de Itagüí. </t>
  </si>
  <si>
    <r>
      <rPr>
        <b/>
        <sz val="10"/>
        <rFont val="Arial"/>
        <family val="2"/>
      </rPr>
      <t>30/03/2025</t>
    </r>
    <r>
      <rPr>
        <sz val="10"/>
        <rFont val="Arial"/>
        <family val="2"/>
      </rPr>
      <t xml:space="preserve"> Se publicó en el en el SECOP II y Gestión Transparente de la Contraloría Municpal de Itagüí el plan de adquisiciones en términos de Ley, por lo que no se materializó el riesgo. 
</t>
    </r>
    <r>
      <rPr>
        <b/>
        <sz val="10"/>
        <rFont val="Arial"/>
        <family val="2"/>
      </rPr>
      <t xml:space="preserve">30/06/2025 </t>
    </r>
    <r>
      <rPr>
        <sz val="10"/>
        <rFont val="Arial"/>
        <family val="2"/>
      </rPr>
      <t xml:space="preserve"> Se realizaron modificaciones al Plan de adqusiciones, dichos actos adminsitrativos fueron publicados en el SECOP II y Gestión Transparente. 
</t>
    </r>
    <r>
      <rPr>
        <b/>
        <sz val="10"/>
        <rFont val="Arial"/>
        <family val="2"/>
      </rPr>
      <t>30/09/2025</t>
    </r>
    <r>
      <rPr>
        <sz val="10"/>
        <rFont val="Arial"/>
        <family val="2"/>
      </rPr>
      <t xml:space="preserve">  Se realizaron modificaciones al Plan de adqusiciones, dichos actos adminsitrativos fueron publicados en el SECOP II y Gestión Transparente.
</t>
    </r>
    <r>
      <rPr>
        <b/>
        <sz val="10"/>
        <rFont val="Arial"/>
        <family val="2"/>
      </rPr>
      <t/>
    </r>
  </si>
  <si>
    <t>Publicación de los contratos en la Plataforma del SECOP II y Gestión Transparente de la Contraloría Municipal de Itagüí</t>
  </si>
  <si>
    <r>
      <rPr>
        <b/>
        <sz val="10"/>
        <color theme="1"/>
        <rFont val="Arial"/>
        <family val="2"/>
      </rPr>
      <t xml:space="preserve">30/03/2025 </t>
    </r>
    <r>
      <rPr>
        <sz val="10"/>
        <color theme="1"/>
        <rFont val="Arial"/>
        <family val="2"/>
      </rPr>
      <t xml:space="preserve">No se materializo el riesgo, se evidencia en la Plataforma del  SECOP II y Gestión Transparente de la Contraloría Municipal de Itagüí la publicación de los contratos realizados en el primer trimestre del 2025. 
</t>
    </r>
    <r>
      <rPr>
        <b/>
        <sz val="10"/>
        <color theme="1"/>
        <rFont val="Arial"/>
        <family val="2"/>
      </rPr>
      <t xml:space="preserve">30/06/2025, </t>
    </r>
    <r>
      <rPr>
        <sz val="10"/>
        <color theme="1"/>
        <rFont val="Arial"/>
        <family val="2"/>
      </rPr>
      <t xml:space="preserve">se publicó en las plataformas del  SECOP II y Gestión Transparente de la Contraloría Municipal de Itagüí los contratos realizados en el segundo trimestre del 2025. 
</t>
    </r>
    <r>
      <rPr>
        <b/>
        <sz val="10"/>
        <color theme="1"/>
        <rFont val="Arial"/>
        <family val="2"/>
      </rPr>
      <t>30/09/2025</t>
    </r>
    <r>
      <rPr>
        <sz val="10"/>
        <color theme="1"/>
        <rFont val="Arial"/>
        <family val="2"/>
      </rPr>
      <t xml:space="preserve"> se publicó en las plataformas del  SECOP II y Gestión Transparente de la Contraloría Municipal de Itagüí los contratos realizados en el tercer trimestre del 2025. 
</t>
    </r>
    <r>
      <rPr>
        <b/>
        <sz val="10"/>
        <color theme="1"/>
        <rFont val="Arial"/>
        <family val="2"/>
      </rPr>
      <t/>
    </r>
  </si>
  <si>
    <r>
      <t xml:space="preserve">30/06/2025  </t>
    </r>
    <r>
      <rPr>
        <sz val="11"/>
        <rFont val="Arial"/>
        <family val="2"/>
      </rPr>
      <t>para el primer semestre se ha cumplido con las actividades programadas en el Plan Estrategico Institucional</t>
    </r>
  </si>
  <si>
    <r>
      <t>30/03/2025,</t>
    </r>
    <r>
      <rPr>
        <sz val="10"/>
        <rFont val="Arial"/>
        <family val="2"/>
      </rPr>
      <t xml:space="preserve"> durante el primer trimestre se realizó seguimiento a las encuestas de satisfacción donde se tiene una meta del 100% y no se materializo el riesgo. 
</t>
    </r>
    <r>
      <rPr>
        <b/>
        <sz val="10"/>
        <rFont val="Arial"/>
        <family val="2"/>
      </rPr>
      <t>30/06/2025,</t>
    </r>
    <r>
      <rPr>
        <sz val="10"/>
        <rFont val="Arial"/>
        <family val="2"/>
      </rPr>
      <t xml:space="preserve"> durante el segundo trimestre se realizó seguimiento a las encuestas de satisfacción donde se tiene una meta del 100% y no se materializo el riesgo. 
</t>
    </r>
    <r>
      <rPr>
        <b/>
        <sz val="10"/>
        <rFont val="Arial"/>
        <family val="2"/>
      </rPr>
      <t>30/09/2025</t>
    </r>
    <r>
      <rPr>
        <sz val="10"/>
        <rFont val="Arial"/>
        <family val="2"/>
      </rPr>
      <t xml:space="preserve">, durante el tercer trimestre se realizó seguimiento a las encuestas de satisfacción donde se tiene una meta del 100% y no se materializo el riesgo. </t>
    </r>
  </si>
  <si>
    <r>
      <rPr>
        <b/>
        <sz val="10"/>
        <rFont val="Arial"/>
        <family val="2"/>
      </rPr>
      <t>30/04/2025</t>
    </r>
    <r>
      <rPr>
        <sz val="10"/>
        <rFont val="Arial"/>
        <family val="2"/>
      </rPr>
      <t xml:space="preserve"> Durante los primeros cuatro meses del año 2025, se han registrado y monitoreado los sistemas de información institucional, verificando el cumplimiento de los principios de publicidad y transparencia en la gestión de la información.
Con base en lo anterior, se concluye que a la fecha el riesgo no se ha materializado, manteniéndose bajo control gracias a las medidas implementadas para garantizar el acceso oportuno y transparente a la información pública.
 </t>
    </r>
    <r>
      <rPr>
        <b/>
        <sz val="10"/>
        <rFont val="Arial"/>
        <family val="2"/>
      </rPr>
      <t>30/08/2025:</t>
    </r>
    <r>
      <rPr>
        <sz val="10"/>
        <rFont val="Arial"/>
        <family val="2"/>
      </rPr>
      <t xml:space="preserve"> inexistencia de fallos judiciales o administrativos ejecutoriados en contra de funcionarios de la Entidad. En este sentido, se concluye que el riesgo no se ha materializado, registrándose igualmente cero (0) fallos judiciales o administrativos emitidos contra funcionarios de la Personería.</t>
    </r>
  </si>
  <si>
    <r>
      <rPr>
        <b/>
        <sz val="10"/>
        <rFont val="Arial"/>
        <family val="2"/>
      </rPr>
      <t xml:space="preserve">30/04/2025 </t>
    </r>
    <r>
      <rPr>
        <sz val="10"/>
        <rFont val="Arial"/>
        <family val="2"/>
      </rPr>
      <t xml:space="preserve">Durante el periodo comprendido entre enero y abril de 2025, se realizó el registro y monitoreo de los sistemas de información relacionados con el manejo de datos confidenciales y recursos institucionales.
En este periodo no se ha presentado ningún caso de vulneración de la reserva legal, lo que indica que el riesgo no se ha materializado y las medidas de prevención y control han sido efectivas.
</t>
    </r>
    <r>
      <rPr>
        <b/>
        <sz val="10"/>
        <rFont val="Arial"/>
        <family val="2"/>
      </rPr>
      <t xml:space="preserve"> 30/08/2025</t>
    </r>
    <r>
      <rPr>
        <sz val="10"/>
        <rFont val="Arial"/>
        <family val="2"/>
      </rPr>
      <t>: inexistencia de fallos judiciales o administrativos ejecutoriados en contra de funcionarios de la Entidad. En este sentido, se concluye que el riesgo no se ha materializado, registrándose igualmente cero (0) fallos judiciales o administrativos emitidos contra funcionarios de la Personería.</t>
    </r>
  </si>
  <si>
    <r>
      <t xml:space="preserve">30 abril año 2025, revisados los sistemas de información, y solicitud de información a la delegatura para la vigilanci administrativa, "se informa que a la fecha no se ha recibido ninguna queja en contra de funcionarios de la Personería Municipal de Itagüí". 
</t>
    </r>
    <r>
      <rPr>
        <b/>
        <sz val="10"/>
        <rFont val="Arial"/>
        <family val="2"/>
      </rPr>
      <t xml:space="preserve"> 30/08/2025:</t>
    </r>
    <r>
      <rPr>
        <sz val="10"/>
        <rFont val="Arial"/>
        <family val="2"/>
      </rPr>
      <t xml:space="preserve"> inexistencia de fallos judiciales o administrativos ejecutoriados en contra de funcionarios de la Entidad. En este sentido, se concluye que el riesgo no se ha materializado, registrándose igualmente cero (0) fallos judiciales o administrativos emitidos contra funcionarios de la Personería.</t>
    </r>
  </si>
  <si>
    <r>
      <rPr>
        <b/>
        <sz val="10"/>
        <rFont val="Arial"/>
        <family val="2"/>
      </rPr>
      <t>30/04/2025</t>
    </r>
    <r>
      <rPr>
        <sz val="10"/>
        <rFont val="Arial"/>
        <family val="2"/>
      </rPr>
      <t>:  revisados los sistemas de información, y solicitud de información a la delegatura para la vigilanci administrativa, "se informa que a la fecha no se ha recibido ninguna queja en contra de funcionarios de la Personería Municipal de Itagüí". 
30/08/2025</t>
    </r>
  </si>
  <si>
    <r>
      <rPr>
        <b/>
        <sz val="10"/>
        <rFont val="Arial"/>
        <family val="2"/>
      </rPr>
      <t>30/04/2025:</t>
    </r>
    <r>
      <rPr>
        <sz val="10"/>
        <rFont val="Arial"/>
        <family val="2"/>
      </rPr>
      <t xml:space="preserve">  30 abril año 2025, revisados los sistemas de información, y solicitud de información a la delegatura para la vigilanci administrativa, "se informa que a la fecha no se ha recibido ninguna queja  ni sanciones administrativas en contra de funcionarios de la Personería Municipal de Itagüí". 
30/08/2025</t>
    </r>
  </si>
  <si>
    <r>
      <rPr>
        <b/>
        <sz val="10"/>
        <rFont val="Arial"/>
        <family val="2"/>
      </rPr>
      <t>30/03/2025</t>
    </r>
    <r>
      <rPr>
        <sz val="10"/>
        <rFont val="Arial"/>
        <family val="2"/>
      </rPr>
      <t xml:space="preserve"> Durante el presente trimestre, no se han registrado retrasos en la
publicación de la información solicitada a Gestión de las Comunicaciones. Este resultado refleja la eficiencia y la efectividad de los procesos y procedimientos establecidos para gestionar y divulgar la información de manera oportuna.
</t>
    </r>
    <r>
      <rPr>
        <b/>
        <sz val="10"/>
        <rFont val="Arial"/>
        <family val="2"/>
      </rPr>
      <t xml:space="preserve">30/06/2025 </t>
    </r>
    <r>
      <rPr>
        <sz val="10"/>
        <rFont val="Arial"/>
        <family val="2"/>
      </rPr>
      <t>Durante el segundo trimestre no se materializo el Riesgo, la información solicitada al proceso de Gestión de las Comunicaciones fue divulgada y realizada de manera oportuna.</t>
    </r>
  </si>
  <si>
    <r>
      <rPr>
        <b/>
        <sz val="10"/>
        <rFont val="Arial"/>
        <family val="2"/>
      </rPr>
      <t>30/04/2025:</t>
    </r>
    <r>
      <rPr>
        <sz val="10"/>
        <rFont val="Arial"/>
        <family val="2"/>
      </rPr>
      <t xml:space="preserve"> 30 Abril de 2025: a la fecha se tienen cero fallos judicales o administrativos, jecutoriados  contra funcionarios de la Personería que impliquen  Ocultar a la ciudadanía la información  con La intencion de obtener beneficio propio o ajeno
</t>
    </r>
    <r>
      <rPr>
        <b/>
        <sz val="10"/>
        <rFont val="Arial"/>
        <family val="2"/>
      </rPr>
      <t xml:space="preserve"> 30/08/2025:</t>
    </r>
    <r>
      <rPr>
        <sz val="10"/>
        <rFont val="Arial"/>
        <family val="2"/>
      </rPr>
      <t xml:space="preserve"> inexistencia de fallos judiciales o administrativos ejecutoriados en contra de funcionarios de la Entidad. En este sentido, se concluye que el riesgo no se ha materializado, registrándose igualmente cero (0) fallos judiciales o administrativos emitidos contra funcionarios de la Personería.</t>
    </r>
  </si>
  <si>
    <r>
      <rPr>
        <b/>
        <sz val="10"/>
        <rFont val="Arial"/>
        <family val="2"/>
      </rPr>
      <t xml:space="preserve">30/04/2025: </t>
    </r>
    <r>
      <rPr>
        <sz val="10"/>
        <rFont val="Arial"/>
        <family val="2"/>
      </rPr>
      <t xml:space="preserve">30 Abril de 2025: a la fecha se tienen cero fallos judicales o administrativos, jecutoriados  contra funcionarios de la Personería que impliquen que impliquen  Manejar en forma  irregular y contrario a la ley la   documentacion  y el archivo de la entidad para obtener beneficio propio o a favor de un tercero
</t>
    </r>
    <r>
      <rPr>
        <b/>
        <sz val="10"/>
        <rFont val="Arial"/>
        <family val="2"/>
      </rPr>
      <t xml:space="preserve"> 30/08/2025:</t>
    </r>
    <r>
      <rPr>
        <sz val="10"/>
        <rFont val="Arial"/>
        <family val="2"/>
      </rPr>
      <t xml:space="preserve"> inexistencia de fallos judiciales o administrativos ejecutoriados en contra de funcionarios de la Entidad. En este sentido, se concluye que el riesgo no se ha materializado, registrándose igualmente cero (0) fallos judiciales o administrativos emitidos contra funcionarios de la Personería.</t>
    </r>
  </si>
  <si>
    <r>
      <rPr>
        <b/>
        <sz val="10"/>
        <rFont val="Arial"/>
        <family val="2"/>
      </rPr>
      <t>30/04/2025:</t>
    </r>
    <r>
      <rPr>
        <sz val="10"/>
        <rFont val="Arial"/>
        <family val="2"/>
      </rPr>
      <t xml:space="preserve"> el riesgo no se ha materializado se tienen cero (0) Fallos judiciales o administrativos emitidos contra funcionarios de la Personería que impliquen conductas sobre Usar en forma  indebida jurídicamente  y/o apropiarse   de recursos de la entidad para favorecimiento propio o ajeno.
</t>
    </r>
    <r>
      <rPr>
        <b/>
        <sz val="10"/>
        <rFont val="Arial"/>
        <family val="2"/>
      </rPr>
      <t xml:space="preserve"> 30/08/2025 </t>
    </r>
    <r>
      <rPr>
        <sz val="10"/>
        <rFont val="Arial"/>
        <family val="2"/>
      </rPr>
      <t xml:space="preserve">Se han registrado los sistemas, evidenciando un indicador del 0% en fallos judiciales o administrativos contra funcionarios de la Personería durante los ultimos tres meses del año. En consecuencia, a la fecha, el riesgo identificado no se ha materializado.
</t>
    </r>
  </si>
  <si>
    <r>
      <rPr>
        <b/>
        <sz val="10"/>
        <rFont val="Arial"/>
        <family val="2"/>
      </rPr>
      <t>30/04/2025:</t>
    </r>
    <r>
      <rPr>
        <sz val="10"/>
        <rFont val="Arial"/>
        <family val="2"/>
      </rPr>
      <t xml:space="preserve"> el riesgo no se ha materializado Cero (0)  Fallos judiciales o administrativos emitidos contra funcionarios de la Personería que impliquen conductas sobre Usar en forma  indebida jurídicamente  y/o apropiarse   de recursos de la entidad para favorecimiento propio o ajeno.
</t>
    </r>
    <r>
      <rPr>
        <b/>
        <sz val="10"/>
        <rFont val="Arial"/>
        <family val="2"/>
      </rPr>
      <t xml:space="preserve"> 30/08/2025:</t>
    </r>
    <r>
      <rPr>
        <sz val="10"/>
        <rFont val="Arial"/>
        <family val="2"/>
      </rPr>
      <t xml:space="preserve"> inexistencia de fallos judiciales o administrativos ejecutoriados en contra de funcionarios de la Entidad. En este sentido, se concluye que el riesgo no se ha materializado, registrándose igualmente cero (0) fallos judiciales o administrativos emitidos contra funcionarios de la Personería.</t>
    </r>
  </si>
  <si>
    <r>
      <rPr>
        <b/>
        <sz val="10"/>
        <rFont val="Arial"/>
        <family val="2"/>
      </rPr>
      <t xml:space="preserve">30/04/2025: </t>
    </r>
    <r>
      <rPr>
        <sz val="10"/>
        <rFont val="Arial"/>
        <family val="2"/>
      </rPr>
      <t xml:space="preserve">el riesgo no se ha materializado Cero (0)  Fallos judiciales o administrativos emitidos contra funcionarios de la Personería que impliquen conductas sobre Usar en forma  indebida jurídicamente  y/o apropiarse   de recursos de la entidad para favorecimiento propio o ajeno.
</t>
    </r>
    <r>
      <rPr>
        <b/>
        <sz val="10"/>
        <rFont val="Arial"/>
        <family val="2"/>
      </rPr>
      <t xml:space="preserve"> 30/08/2025:</t>
    </r>
    <r>
      <rPr>
        <sz val="10"/>
        <rFont val="Arial"/>
        <family val="2"/>
      </rPr>
      <t xml:space="preserve"> inexistencia de fallos judiciales o administrativos ejecutoriados en contra de funcionarios de la Entidad. En este sentido, se concluye que el riesgo no se ha materializado, registrándose igualmente cero (0) fallos judiciales o administrativos emitidos contra funcionarios de la Personería.</t>
    </r>
  </si>
  <si>
    <r>
      <rPr>
        <b/>
        <sz val="11"/>
        <rFont val="Arial"/>
        <family val="2"/>
      </rPr>
      <t xml:space="preserve">30/04/2024, </t>
    </r>
    <r>
      <rPr>
        <sz val="11"/>
        <rFont val="Arial"/>
        <family val="2"/>
      </rPr>
      <t xml:space="preserve">durante el primer cuatrimestre no se reportan denuncias, o quejas contra funcionarios de la  entidad.
</t>
    </r>
    <r>
      <rPr>
        <b/>
        <sz val="11"/>
        <rFont val="Arial"/>
        <family val="2"/>
      </rPr>
      <t xml:space="preserve"> 30/08/2025:</t>
    </r>
    <r>
      <rPr>
        <sz val="11"/>
        <rFont val="Arial"/>
        <family val="2"/>
      </rPr>
      <t xml:space="preserve"> inexistencia de fallos judiciales o administrativos ejecutoriados en contra de funcionarios de la Entidad. En este sentido, se concluye que el riesgo no se ha materializado, registrándose igualmente cero (0) fallos judiciales o administrativos emitidos contra funcionarios de la Personería.</t>
    </r>
  </si>
  <si>
    <r>
      <rPr>
        <b/>
        <sz val="10"/>
        <rFont val="Arial"/>
        <family val="2"/>
      </rPr>
      <t>30/04/2025</t>
    </r>
    <r>
      <rPr>
        <sz val="10"/>
        <rFont val="Arial"/>
        <family val="2"/>
      </rPr>
      <t xml:space="preserve"> Durante los primeros cuatro meses del año 2025, se realizó el registro y verificación de los sistemas de información institucional. 
A la fecha, no se ha evidenciado ninguna vulneración de la reserva legal, lo cual indica que el riesgo no se ha materializado y que los mecanismos de control implementados han sido eficaces para prevenir el uso indebido de la información.
</t>
    </r>
    <r>
      <rPr>
        <b/>
        <sz val="10"/>
        <rFont val="Arial"/>
        <family val="2"/>
      </rPr>
      <t xml:space="preserve">30/08/2025 </t>
    </r>
    <r>
      <rPr>
        <sz val="10"/>
        <rFont val="Arial"/>
        <family val="2"/>
      </rPr>
      <t xml:space="preserve">Durante el segundo cuatrimestre del año 2025, se realiza la revisión de los sistemas de información, en donde no se ha evidenciado ninguna vulneracióon de la reserva legal.
</t>
    </r>
  </si>
  <si>
    <r>
      <rPr>
        <b/>
        <sz val="10"/>
        <rFont val="Arial"/>
        <family val="2"/>
      </rPr>
      <t>A partir del 01/04/2025 hasta la fecha 30/06/2025</t>
    </r>
    <r>
      <rPr>
        <sz val="10"/>
        <rFont val="Arial"/>
        <family val="2"/>
      </rPr>
      <t xml:space="preserve"> el riesgo planteado no se ha materializado debido a que todas las actividades programadas y / o solicitadas se han cumplido completamente. Esto se basa en la información presentada, solicitada y proporcionada durante el transcurso del trimestre a la Delegatura. Además podemos calcular el porcentaje de cumplimiento utilizando la fórmula: (102/102) *100=100%. Esto indica que se han cumplido todas l actividades programadas, lo que representa un cumplimiento del 100%. 
</t>
    </r>
    <r>
      <rPr>
        <b/>
        <sz val="10"/>
        <rFont val="Arial"/>
        <family val="2"/>
      </rPr>
      <t>A partir del 01/01/2025 hasta la fecha 30/03/2025</t>
    </r>
    <r>
      <rPr>
        <sz val="10"/>
        <rFont val="Arial"/>
        <family val="2"/>
      </rPr>
      <t xml:space="preserve"> el riesgo planteado no se ha materializado debido a que todas las actividades programadas y / o solicitadas se han cumplido completamente. Esto se basa en la información presentada, solicitada y proporcionada durante el transcurso del trimestre a la Delegatura. Además podemos calcular el porcentaje de cumplimiento utilizando la fórmula: (102/102) *100=100%. Esto indica que se han cumplido todas l actividades programadas, lo que representa un cumplimiento del 100%. </t>
    </r>
  </si>
  <si>
    <r>
      <t>El 30/06/2025</t>
    </r>
    <r>
      <rPr>
        <sz val="10"/>
        <rFont val="Arial"/>
        <family val="2"/>
      </rPr>
      <t xml:space="preserve"> se puede afirmar que el riesgo planteado no se materializo, ya que no se presentaron inexactitudes ni mala orientación al brindar el acompañamiento al usuario consultante. Además podemos calcular el porcentaje de cumplimiento utilizando la fórmula: (71/71)*100=100% esto indica que todas las interacciones con el usuario consultante fueron precisas y orientadas correctamente, lo que representa un cumplimiento del 100%</t>
    </r>
  </si>
  <si>
    <r>
      <rPr>
        <b/>
        <sz val="10"/>
        <rFont val="Arial"/>
        <family val="2"/>
      </rPr>
      <t>30/04/2025,</t>
    </r>
    <r>
      <rPr>
        <sz val="10"/>
        <rFont val="Arial"/>
        <family val="2"/>
      </rPr>
      <t xml:space="preserve"> durante el primer cuatrimestre no se reportan denuncias, o quejas contra funcionarios de la  entidad.
 </t>
    </r>
    <r>
      <rPr>
        <b/>
        <sz val="10"/>
        <rFont val="Arial"/>
        <family val="2"/>
      </rPr>
      <t>30/08/2025:</t>
    </r>
    <r>
      <rPr>
        <sz val="10"/>
        <rFont val="Arial"/>
        <family val="2"/>
      </rPr>
      <t xml:space="preserve"> inexistencia de fallos judiciales o administrativos ejecutoriados en contra de funcionarios de la Entidad. En este sentido, se concluye que el riesgo no se ha materializado, registrándose igualmente cero (0) fallos judiciales o administrativos emitidos contra funcionarios de la Personería.</t>
    </r>
  </si>
  <si>
    <r>
      <rPr>
        <b/>
        <sz val="10"/>
        <rFont val="Arial"/>
        <family val="2"/>
      </rPr>
      <t>30/04/2025</t>
    </r>
    <r>
      <rPr>
        <sz val="10"/>
        <rFont val="Arial"/>
        <family val="2"/>
      </rPr>
      <t xml:space="preserve">, durante el primer cuatrimestre no se reportan denuncias, o quejas contra funcionarios de la  entidad.
El riesgo no se ha materializado  Cero (0)  Fallos judiciales o administrativos emitidos contra funcionarios de la Personería
</t>
    </r>
    <r>
      <rPr>
        <b/>
        <sz val="10"/>
        <rFont val="Arial"/>
        <family val="2"/>
      </rPr>
      <t xml:space="preserve"> 30/08/2025: </t>
    </r>
    <r>
      <rPr>
        <sz val="10"/>
        <rFont val="Arial"/>
        <family val="2"/>
      </rPr>
      <t>inexistencia de fallos judiciales o administrativos ejecutoriados en contra de funcionarios de la Entidad. En este sentido, se concluye que el riesgo no se ha materializado, registrándose igualmente cero (0) fallos judiciales o administrativos emitidos contra funcionarios de la Personería.</t>
    </r>
  </si>
  <si>
    <r>
      <rPr>
        <b/>
        <sz val="10"/>
        <rFont val="Arial"/>
        <family val="2"/>
      </rPr>
      <t>30/04/2025</t>
    </r>
    <r>
      <rPr>
        <sz val="10"/>
        <rFont val="Arial"/>
        <family val="2"/>
      </rPr>
      <t xml:space="preserve">, durante el primer cuatrimestre no se reportan denuncias, o quejas contra funcionarios de la  entidad.
El riesgo no se ha materializado  Cero (0)  Fallos judiciales o administrativos emitidos contra funcionarios de la Personería
</t>
    </r>
    <r>
      <rPr>
        <b/>
        <sz val="10"/>
        <rFont val="Arial"/>
        <family val="2"/>
      </rPr>
      <t xml:space="preserve"> 30/08/2025</t>
    </r>
    <r>
      <rPr>
        <sz val="10"/>
        <rFont val="Arial"/>
        <family val="2"/>
      </rPr>
      <t>: inexistencia de fallos judiciales o administrativos ejecutoriados en contra de funcionarios de la Entidad. En este sentido, se concluye que el riesgo no se ha materializado, registrándose igualmente cero (0) fallos judiciales o administrativos emitidos contra funcionarios de la Personería.</t>
    </r>
  </si>
  <si>
    <r>
      <rPr>
        <b/>
        <sz val="10"/>
        <rFont val="Arial"/>
        <family val="2"/>
      </rPr>
      <t xml:space="preserve">30/04/2025, </t>
    </r>
    <r>
      <rPr>
        <sz val="10"/>
        <rFont val="Arial"/>
        <family val="2"/>
      </rPr>
      <t xml:space="preserve">durante el primer cuatrimestre no se reportan denuncias, o quejas contra funcionarios de la  entidad.
El riesgo no se ha materializado  Cero (0)  Fallos judiciales o administrativos emitidos contra funcionarios de la Personería
</t>
    </r>
    <r>
      <rPr>
        <b/>
        <sz val="10"/>
        <rFont val="Arial"/>
        <family val="2"/>
      </rPr>
      <t xml:space="preserve"> 30/08/2025:</t>
    </r>
    <r>
      <rPr>
        <sz val="10"/>
        <rFont val="Arial"/>
        <family val="2"/>
      </rPr>
      <t xml:space="preserve"> inexistencia de fallos judiciales o administrativos ejecutoriados en contra de funcionarios de la Entidad. En este sentido, se concluye que el riesgo no se ha materializado, registrándose igualmente cero (0) fallos judiciales o administrativos emitidos contra funcionarios de la Personería.</t>
    </r>
  </si>
  <si>
    <t>OBJETIVO: Garantizar la disponibilidad, integridad, actualización, optimización y la confidencialidad de la información y las tecnologías de la información 
a través de la formulación de lineamientos, políticas y directrices que contribuyan al funcionamiento de los procesos y al cumplimiento de la estrategia institucional</t>
  </si>
</sst>
</file>

<file path=xl/styles.xml><?xml version="1.0" encoding="utf-8"?>
<styleSheet xmlns="http://schemas.openxmlformats.org/spreadsheetml/2006/main">
  <numFmts count="1">
    <numFmt numFmtId="164" formatCode="d\ &quot;de&quot;\ mmmm\ &quot;de&quot;\ yyyy"/>
  </numFmts>
  <fonts count="56">
    <font>
      <sz val="10"/>
      <name val="Arial"/>
    </font>
    <font>
      <sz val="11"/>
      <color theme="1"/>
      <name val="Calibri"/>
      <family val="2"/>
      <scheme val="minor"/>
    </font>
    <font>
      <sz val="10"/>
      <name val="Arial"/>
      <family val="2"/>
    </font>
    <font>
      <b/>
      <sz val="10"/>
      <name val="Arial"/>
      <family val="2"/>
    </font>
    <font>
      <sz val="12"/>
      <name val="Arial"/>
      <family val="2"/>
    </font>
    <font>
      <sz val="11"/>
      <name val="Arial"/>
      <family val="2"/>
    </font>
    <font>
      <b/>
      <sz val="11"/>
      <name val="Arial"/>
      <family val="2"/>
    </font>
    <font>
      <sz val="10"/>
      <name val="Arial"/>
      <family val="2"/>
    </font>
    <font>
      <sz val="10"/>
      <name val="Arial"/>
      <family val="2"/>
    </font>
    <font>
      <sz val="11"/>
      <color indexed="8"/>
      <name val="Arial"/>
      <family val="2"/>
    </font>
    <font>
      <sz val="7"/>
      <color indexed="8"/>
      <name val="Times New Roman"/>
      <family val="1"/>
    </font>
    <font>
      <sz val="11"/>
      <name val="Symbol"/>
      <family val="1"/>
      <charset val="2"/>
    </font>
    <font>
      <sz val="7"/>
      <name val="Times New Roman"/>
      <family val="1"/>
    </font>
    <font>
      <b/>
      <sz val="10"/>
      <color rgb="FF000000"/>
      <name val="Lucida Sans"/>
      <family val="2"/>
    </font>
    <font>
      <sz val="8"/>
      <color rgb="FF000000"/>
      <name val="Arial"/>
      <family val="2"/>
    </font>
    <font>
      <sz val="10"/>
      <color rgb="FF000000"/>
      <name val="Lucida Sans"/>
      <family val="2"/>
    </font>
    <font>
      <sz val="11"/>
      <color rgb="FF000000"/>
      <name val="Symbol"/>
      <family val="1"/>
      <charset val="2"/>
    </font>
    <font>
      <b/>
      <sz val="11"/>
      <color rgb="FF000000"/>
      <name val="Arial"/>
      <family val="2"/>
    </font>
    <font>
      <b/>
      <sz val="10"/>
      <color rgb="FF000000"/>
      <name val="Arial"/>
      <family val="2"/>
    </font>
    <font>
      <b/>
      <i/>
      <sz val="11"/>
      <color rgb="FF000000"/>
      <name val="Arial"/>
      <family val="2"/>
    </font>
    <font>
      <i/>
      <sz val="11"/>
      <color rgb="FF000000"/>
      <name val="Arial"/>
      <family val="2"/>
    </font>
    <font>
      <b/>
      <i/>
      <sz val="11"/>
      <name val="Arial"/>
      <family val="2"/>
    </font>
    <font>
      <u/>
      <sz val="10"/>
      <color theme="10"/>
      <name val="Arial"/>
      <family val="2"/>
    </font>
    <font>
      <u/>
      <sz val="10"/>
      <color theme="11"/>
      <name val="Arial"/>
      <family val="2"/>
    </font>
    <font>
      <sz val="10"/>
      <color theme="0"/>
      <name val="Arial"/>
      <family val="2"/>
    </font>
    <font>
      <sz val="11"/>
      <color theme="1"/>
      <name val="Arial"/>
      <family val="2"/>
    </font>
    <font>
      <sz val="11"/>
      <color theme="3"/>
      <name val="Arial"/>
      <family val="2"/>
    </font>
    <font>
      <sz val="10"/>
      <color theme="1"/>
      <name val="Arial"/>
      <family val="2"/>
    </font>
    <font>
      <b/>
      <sz val="11"/>
      <color theme="0"/>
      <name val="Arial"/>
      <family val="2"/>
    </font>
    <font>
      <b/>
      <sz val="12"/>
      <name val="Arial"/>
      <family val="2"/>
    </font>
    <font>
      <b/>
      <sz val="14"/>
      <color theme="0"/>
      <name val="Arial"/>
      <family val="2"/>
    </font>
    <font>
      <sz val="10"/>
      <color rgb="FFFF0000"/>
      <name val="Arial"/>
      <family val="2"/>
    </font>
    <font>
      <b/>
      <sz val="11"/>
      <color theme="1"/>
      <name val="Arial"/>
      <family val="2"/>
    </font>
    <font>
      <b/>
      <sz val="11"/>
      <color theme="1"/>
      <name val="Calibri"/>
      <family val="2"/>
      <scheme val="minor"/>
    </font>
    <font>
      <sz val="10"/>
      <color rgb="FF231F20"/>
      <name val="Calibri"/>
      <family val="2"/>
      <scheme val="minor"/>
    </font>
    <font>
      <sz val="10"/>
      <color rgb="FF000000"/>
      <name val="Arial"/>
      <family val="2"/>
    </font>
    <font>
      <sz val="9"/>
      <color rgb="FF231F20"/>
      <name val="Calibri"/>
      <family val="2"/>
      <scheme val="minor"/>
    </font>
    <font>
      <b/>
      <sz val="11"/>
      <color rgb="FF231F20"/>
      <name val="Calibri"/>
      <family val="2"/>
      <scheme val="minor"/>
    </font>
    <font>
      <sz val="11"/>
      <color rgb="FF231F20"/>
      <name val="Calibri"/>
      <family val="2"/>
      <scheme val="minor"/>
    </font>
    <font>
      <sz val="16"/>
      <color theme="1"/>
      <name val="Arial"/>
      <family val="2"/>
    </font>
    <font>
      <b/>
      <sz val="12"/>
      <color theme="1"/>
      <name val="Arial"/>
      <family val="2"/>
    </font>
    <font>
      <b/>
      <i/>
      <sz val="10"/>
      <color rgb="FF000000"/>
      <name val="Arial"/>
      <family val="2"/>
    </font>
    <font>
      <i/>
      <sz val="10"/>
      <color rgb="FF000000"/>
      <name val="Arial"/>
      <family val="2"/>
    </font>
    <font>
      <b/>
      <i/>
      <sz val="10"/>
      <name val="Arial"/>
      <family val="2"/>
    </font>
    <font>
      <b/>
      <sz val="10"/>
      <color rgb="FF231F20"/>
      <name val="Calibri"/>
      <family val="2"/>
      <scheme val="minor"/>
    </font>
    <font>
      <sz val="14"/>
      <color theme="1"/>
      <name val="Arial"/>
      <family val="2"/>
    </font>
    <font>
      <sz val="8"/>
      <color theme="1"/>
      <name val="Arial"/>
      <family val="2"/>
    </font>
    <font>
      <sz val="7"/>
      <color theme="1"/>
      <name val="Arial"/>
      <family val="2"/>
    </font>
    <font>
      <sz val="7"/>
      <color indexed="8"/>
      <name val="Arial"/>
      <family val="2"/>
    </font>
    <font>
      <b/>
      <sz val="14"/>
      <name val="Arial"/>
      <family val="2"/>
    </font>
    <font>
      <sz val="11"/>
      <color rgb="FFFF0000"/>
      <name val="Arial"/>
      <family val="2"/>
    </font>
    <font>
      <u/>
      <sz val="11"/>
      <name val="Arial"/>
      <family val="2"/>
    </font>
    <font>
      <b/>
      <sz val="16"/>
      <name val="Arial"/>
      <family val="2"/>
    </font>
    <font>
      <sz val="14"/>
      <name val="Arial"/>
      <family val="2"/>
    </font>
    <font>
      <b/>
      <sz val="10"/>
      <color rgb="FFFF0000"/>
      <name val="Arial"/>
      <family val="2"/>
    </font>
    <font>
      <b/>
      <sz val="10"/>
      <color theme="1"/>
      <name val="Arial"/>
      <family val="2"/>
    </font>
  </fonts>
  <fills count="25">
    <fill>
      <patternFill patternType="none"/>
    </fill>
    <fill>
      <patternFill patternType="gray125"/>
    </fill>
    <fill>
      <patternFill patternType="solid">
        <fgColor rgb="FFFF0000"/>
        <bgColor indexed="64"/>
      </patternFill>
    </fill>
    <fill>
      <patternFill patternType="solid">
        <fgColor rgb="FF92D050"/>
        <bgColor indexed="64"/>
      </patternFill>
    </fill>
    <fill>
      <patternFill patternType="solid">
        <fgColor rgb="FFFFFF00"/>
        <bgColor indexed="64"/>
      </patternFill>
    </fill>
    <fill>
      <patternFill patternType="solid">
        <fgColor rgb="FFFFC000"/>
        <bgColor indexed="64"/>
      </patternFill>
    </fill>
    <fill>
      <patternFill patternType="solid">
        <fgColor rgb="FFD9D9D9"/>
        <bgColor indexed="64"/>
      </patternFill>
    </fill>
    <fill>
      <patternFill patternType="solid">
        <fgColor theme="0" tint="-0.14999847407452621"/>
        <bgColor indexed="64"/>
      </patternFill>
    </fill>
    <fill>
      <patternFill patternType="solid">
        <fgColor theme="0" tint="-4.9989318521683403E-2"/>
        <bgColor indexed="64"/>
      </patternFill>
    </fill>
    <fill>
      <patternFill patternType="solid">
        <fgColor theme="3" tint="0.59999389629810485"/>
        <bgColor indexed="64"/>
      </patternFill>
    </fill>
    <fill>
      <patternFill patternType="solid">
        <fgColor theme="3"/>
        <bgColor indexed="64"/>
      </patternFill>
    </fill>
    <fill>
      <patternFill patternType="solid">
        <fgColor theme="3"/>
        <bgColor rgb="FF000000"/>
      </patternFill>
    </fill>
    <fill>
      <patternFill patternType="solid">
        <fgColor theme="0"/>
        <bgColor indexed="64"/>
      </patternFill>
    </fill>
    <fill>
      <patternFill patternType="solid">
        <fgColor theme="3" tint="0.39997558519241921"/>
        <bgColor indexed="64"/>
      </patternFill>
    </fill>
    <fill>
      <patternFill patternType="solid">
        <fgColor theme="5" tint="0.39997558519241921"/>
        <bgColor indexed="64"/>
      </patternFill>
    </fill>
    <fill>
      <patternFill patternType="solid">
        <fgColor rgb="FFE6E7E8"/>
        <bgColor indexed="64"/>
      </patternFill>
    </fill>
    <fill>
      <patternFill patternType="solid">
        <fgColor rgb="FFBFBFBF"/>
        <bgColor indexed="64"/>
      </patternFill>
    </fill>
    <fill>
      <patternFill patternType="solid">
        <fgColor theme="0" tint="-0.499984740745262"/>
        <bgColor indexed="64"/>
      </patternFill>
    </fill>
    <fill>
      <patternFill patternType="solid">
        <fgColor theme="0" tint="-0.249977111117893"/>
        <bgColor indexed="64"/>
      </patternFill>
    </fill>
    <fill>
      <patternFill patternType="solid">
        <fgColor rgb="FFFFFFFF"/>
        <bgColor rgb="FF000000"/>
      </patternFill>
    </fill>
    <fill>
      <patternFill patternType="solid">
        <fgColor theme="0"/>
        <bgColor rgb="FF000000"/>
      </patternFill>
    </fill>
    <fill>
      <patternFill patternType="solid">
        <fgColor rgb="FF00B050"/>
        <bgColor indexed="64"/>
      </patternFill>
    </fill>
    <fill>
      <patternFill patternType="solid">
        <fgColor rgb="FF00E266"/>
        <bgColor indexed="64"/>
      </patternFill>
    </fill>
    <fill>
      <patternFill patternType="solid">
        <fgColor rgb="FF00A44A"/>
        <bgColor indexed="64"/>
      </patternFill>
    </fill>
    <fill>
      <patternFill patternType="solid">
        <fgColor rgb="FFC89800"/>
        <bgColor indexed="64"/>
      </patternFill>
    </fill>
  </fills>
  <borders count="73">
    <border>
      <left/>
      <right/>
      <top/>
      <bottom/>
      <diagonal/>
    </border>
    <border>
      <left style="thin">
        <color auto="1"/>
      </left>
      <right style="thin">
        <color auto="1"/>
      </right>
      <top style="thin">
        <color auto="1"/>
      </top>
      <bottom style="thin">
        <color auto="1"/>
      </bottom>
      <diagonal/>
    </border>
    <border>
      <left style="thin">
        <color auto="1"/>
      </left>
      <right/>
      <top/>
      <bottom/>
      <diagonal/>
    </border>
    <border>
      <left/>
      <right style="thin">
        <color auto="1"/>
      </right>
      <top/>
      <bottom/>
      <diagonal/>
    </border>
    <border>
      <left/>
      <right/>
      <top style="thin">
        <color auto="1"/>
      </top>
      <bottom/>
      <diagonal/>
    </border>
    <border>
      <left/>
      <right style="thin">
        <color auto="1"/>
      </right>
      <top style="thin">
        <color auto="1"/>
      </top>
      <bottom/>
      <diagonal/>
    </border>
    <border>
      <left style="medium">
        <color auto="1"/>
      </left>
      <right style="thin">
        <color auto="1"/>
      </right>
      <top style="thin">
        <color auto="1"/>
      </top>
      <bottom style="medium">
        <color auto="1"/>
      </bottom>
      <diagonal/>
    </border>
    <border>
      <left style="thin">
        <color auto="1"/>
      </left>
      <right style="thin">
        <color auto="1"/>
      </right>
      <top style="thin">
        <color auto="1"/>
      </top>
      <bottom style="medium">
        <color auto="1"/>
      </bottom>
      <diagonal/>
    </border>
    <border>
      <left style="thin">
        <color auto="1"/>
      </left>
      <right/>
      <top style="thin">
        <color auto="1"/>
      </top>
      <bottom style="thin">
        <color auto="1"/>
      </bottom>
      <diagonal/>
    </border>
    <border>
      <left/>
      <right/>
      <top style="thin">
        <color auto="1"/>
      </top>
      <bottom style="thin">
        <color auto="1"/>
      </bottom>
      <diagonal/>
    </border>
    <border>
      <left/>
      <right style="thin">
        <color auto="1"/>
      </right>
      <top style="thin">
        <color auto="1"/>
      </top>
      <bottom style="thin">
        <color auto="1"/>
      </bottom>
      <diagonal/>
    </border>
    <border>
      <left/>
      <right style="medium">
        <color auto="1"/>
      </right>
      <top/>
      <bottom/>
      <diagonal/>
    </border>
    <border>
      <left/>
      <right style="medium">
        <color auto="1"/>
      </right>
      <top/>
      <bottom style="medium">
        <color auto="1"/>
      </bottom>
      <diagonal/>
    </border>
    <border>
      <left style="medium">
        <color auto="1"/>
      </left>
      <right style="medium">
        <color auto="1"/>
      </right>
      <top/>
      <bottom/>
      <diagonal/>
    </border>
    <border>
      <left style="medium">
        <color auto="1"/>
      </left>
      <right style="medium">
        <color auto="1"/>
      </right>
      <top/>
      <bottom style="medium">
        <color auto="1"/>
      </bottom>
      <diagonal/>
    </border>
    <border>
      <left style="medium">
        <color auto="1"/>
      </left>
      <right style="medium">
        <color auto="1"/>
      </right>
      <top style="medium">
        <color auto="1"/>
      </top>
      <bottom/>
      <diagonal/>
    </border>
    <border>
      <left/>
      <right style="medium">
        <color auto="1"/>
      </right>
      <top style="medium">
        <color auto="1"/>
      </top>
      <bottom/>
      <diagonal/>
    </border>
    <border>
      <left style="medium">
        <color auto="1"/>
      </left>
      <right/>
      <top style="medium">
        <color auto="1"/>
      </top>
      <bottom/>
      <diagonal/>
    </border>
    <border>
      <left style="medium">
        <color auto="1"/>
      </left>
      <right/>
      <top/>
      <bottom/>
      <diagonal/>
    </border>
    <border>
      <left style="medium">
        <color auto="1"/>
      </left>
      <right/>
      <top/>
      <bottom style="medium">
        <color auto="1"/>
      </bottom>
      <diagonal/>
    </border>
    <border>
      <left style="medium">
        <color auto="1"/>
      </left>
      <right style="medium">
        <color auto="1"/>
      </right>
      <top style="medium">
        <color auto="1"/>
      </top>
      <bottom style="medium">
        <color auto="1"/>
      </bottom>
      <diagonal/>
    </border>
    <border>
      <left/>
      <right style="medium">
        <color auto="1"/>
      </right>
      <top style="medium">
        <color auto="1"/>
      </top>
      <bottom style="medium">
        <color auto="1"/>
      </bottom>
      <diagonal/>
    </border>
    <border>
      <left style="thin">
        <color auto="1"/>
      </left>
      <right/>
      <top style="thin">
        <color auto="1"/>
      </top>
      <bottom/>
      <diagonal/>
    </border>
    <border>
      <left style="thin">
        <color auto="1"/>
      </left>
      <right/>
      <top/>
      <bottom style="thin">
        <color auto="1"/>
      </bottom>
      <diagonal/>
    </border>
    <border>
      <left/>
      <right/>
      <top/>
      <bottom style="thin">
        <color auto="1"/>
      </bottom>
      <diagonal/>
    </border>
    <border>
      <left/>
      <right style="thin">
        <color auto="1"/>
      </right>
      <top/>
      <bottom style="thin">
        <color auto="1"/>
      </bottom>
      <diagonal/>
    </border>
    <border>
      <left/>
      <right/>
      <top style="medium">
        <color auto="1"/>
      </top>
      <bottom style="thin">
        <color auto="1"/>
      </bottom>
      <diagonal/>
    </border>
    <border>
      <left/>
      <right style="medium">
        <color auto="1"/>
      </right>
      <top style="medium">
        <color auto="1"/>
      </top>
      <bottom style="thin">
        <color auto="1"/>
      </bottom>
      <diagonal/>
    </border>
    <border>
      <left style="medium">
        <color auto="1"/>
      </left>
      <right/>
      <top style="medium">
        <color auto="1"/>
      </top>
      <bottom style="thin">
        <color auto="1"/>
      </bottom>
      <diagonal/>
    </border>
    <border>
      <left style="medium">
        <color auto="1"/>
      </left>
      <right/>
      <top style="medium">
        <color auto="1"/>
      </top>
      <bottom style="medium">
        <color auto="1"/>
      </bottom>
      <diagonal/>
    </border>
    <border>
      <left/>
      <right/>
      <top style="medium">
        <color auto="1"/>
      </top>
      <bottom style="medium">
        <color auto="1"/>
      </bottom>
      <diagonal/>
    </border>
    <border>
      <left/>
      <right style="medium">
        <color auto="1"/>
      </right>
      <top style="thin">
        <color auto="1"/>
      </top>
      <bottom style="thin">
        <color auto="1"/>
      </bottom>
      <diagonal/>
    </border>
    <border>
      <left style="thin">
        <color auto="1"/>
      </left>
      <right/>
      <top style="thin">
        <color auto="1"/>
      </top>
      <bottom style="medium">
        <color auto="1"/>
      </bottom>
      <diagonal/>
    </border>
    <border>
      <left/>
      <right/>
      <top style="thin">
        <color auto="1"/>
      </top>
      <bottom style="medium">
        <color auto="1"/>
      </bottom>
      <diagonal/>
    </border>
    <border>
      <left/>
      <right style="medium">
        <color auto="1"/>
      </right>
      <top style="thin">
        <color auto="1"/>
      </top>
      <bottom style="medium">
        <color auto="1"/>
      </bottom>
      <diagonal/>
    </border>
    <border>
      <left style="medium">
        <color auto="1"/>
      </left>
      <right style="thin">
        <color auto="1"/>
      </right>
      <top style="thin">
        <color auto="1"/>
      </top>
      <bottom style="thin">
        <color auto="1"/>
      </bottom>
      <diagonal/>
    </border>
    <border>
      <left style="medium">
        <color auto="1"/>
      </left>
      <right style="thin">
        <color auto="1"/>
      </right>
      <top style="medium">
        <color auto="1"/>
      </top>
      <bottom style="thin">
        <color auto="1"/>
      </bottom>
      <diagonal/>
    </border>
    <border>
      <left style="thin">
        <color auto="1"/>
      </left>
      <right/>
      <top style="medium">
        <color auto="1"/>
      </top>
      <bottom style="thin">
        <color auto="1"/>
      </bottom>
      <diagonal/>
    </border>
    <border>
      <left style="medium">
        <color auto="1"/>
      </left>
      <right/>
      <top style="thin">
        <color auto="1"/>
      </top>
      <bottom style="thin">
        <color auto="1"/>
      </bottom>
      <diagonal/>
    </border>
    <border>
      <left style="medium">
        <color auto="1"/>
      </left>
      <right/>
      <top style="thin">
        <color auto="1"/>
      </top>
      <bottom style="medium">
        <color auto="1"/>
      </bottom>
      <diagonal/>
    </border>
    <border>
      <left style="thin">
        <color auto="1"/>
      </left>
      <right style="thin">
        <color auto="1"/>
      </right>
      <top style="medium">
        <color auto="1"/>
      </top>
      <bottom style="thin">
        <color auto="1"/>
      </bottom>
      <diagonal/>
    </border>
    <border>
      <left style="thin">
        <color auto="1"/>
      </left>
      <right style="medium">
        <color auto="1"/>
      </right>
      <top style="medium">
        <color auto="1"/>
      </top>
      <bottom style="thin">
        <color auto="1"/>
      </bottom>
      <diagonal/>
    </border>
    <border>
      <left style="thin">
        <color auto="1"/>
      </left>
      <right style="medium">
        <color auto="1"/>
      </right>
      <top style="thin">
        <color auto="1"/>
      </top>
      <bottom style="thin">
        <color auto="1"/>
      </bottom>
      <diagonal/>
    </border>
    <border>
      <left style="thin">
        <color auto="1"/>
      </left>
      <right style="thin">
        <color auto="1"/>
      </right>
      <top style="thin">
        <color auto="1"/>
      </top>
      <bottom/>
      <diagonal/>
    </border>
    <border>
      <left/>
      <right/>
      <top/>
      <bottom style="medium">
        <color auto="1"/>
      </bottom>
      <diagonal/>
    </border>
    <border>
      <left style="medium">
        <color rgb="FF231F20"/>
      </left>
      <right/>
      <top style="medium">
        <color rgb="FF231F20"/>
      </top>
      <bottom style="medium">
        <color rgb="FF231F20"/>
      </bottom>
      <diagonal/>
    </border>
    <border>
      <left/>
      <right/>
      <top style="medium">
        <color rgb="FF231F20"/>
      </top>
      <bottom style="medium">
        <color rgb="FF231F20"/>
      </bottom>
      <diagonal/>
    </border>
    <border>
      <left/>
      <right/>
      <top style="medium">
        <color rgb="FF231F20"/>
      </top>
      <bottom/>
      <diagonal/>
    </border>
    <border>
      <left style="medium">
        <color rgb="FF231F20"/>
      </left>
      <right style="medium">
        <color rgb="FF231F20"/>
      </right>
      <top style="medium">
        <color rgb="FF231F20"/>
      </top>
      <bottom/>
      <diagonal/>
    </border>
    <border>
      <left/>
      <right style="medium">
        <color rgb="FF231F20"/>
      </right>
      <top style="medium">
        <color rgb="FF231F20"/>
      </top>
      <bottom style="medium">
        <color rgb="FF231F20"/>
      </bottom>
      <diagonal/>
    </border>
    <border>
      <left/>
      <right/>
      <top/>
      <bottom style="medium">
        <color rgb="FF231F20"/>
      </bottom>
      <diagonal/>
    </border>
    <border>
      <left style="medium">
        <color rgb="FF231F20"/>
      </left>
      <right style="medium">
        <color rgb="FF231F20"/>
      </right>
      <top/>
      <bottom style="medium">
        <color rgb="FF231F20"/>
      </bottom>
      <diagonal/>
    </border>
    <border>
      <left/>
      <right style="medium">
        <color rgb="FF231F20"/>
      </right>
      <top/>
      <bottom style="medium">
        <color rgb="FF231F20"/>
      </bottom>
      <diagonal/>
    </border>
    <border>
      <left style="medium">
        <color rgb="FF231F20"/>
      </left>
      <right style="medium">
        <color rgb="FF231F20"/>
      </right>
      <top style="medium">
        <color rgb="FF231F20"/>
      </top>
      <bottom style="medium">
        <color rgb="FF231F20"/>
      </bottom>
      <diagonal/>
    </border>
    <border>
      <left/>
      <right/>
      <top style="medium">
        <color indexed="64"/>
      </top>
      <bottom/>
      <diagonal/>
    </border>
    <border>
      <left/>
      <right style="medium">
        <color indexed="64"/>
      </right>
      <top style="medium">
        <color rgb="FF231F20"/>
      </top>
      <bottom style="medium">
        <color rgb="FF231F20"/>
      </bottom>
      <diagonal/>
    </border>
    <border>
      <left style="medium">
        <color indexed="64"/>
      </left>
      <right style="medium">
        <color indexed="64"/>
      </right>
      <top style="medium">
        <color indexed="64"/>
      </top>
      <bottom style="thin">
        <color indexed="64"/>
      </bottom>
      <diagonal/>
    </border>
    <border>
      <left style="medium">
        <color indexed="64"/>
      </left>
      <right style="medium">
        <color indexed="64"/>
      </right>
      <top style="thin">
        <color indexed="64"/>
      </top>
      <bottom style="thin">
        <color indexed="64"/>
      </bottom>
      <diagonal/>
    </border>
    <border>
      <left style="medium">
        <color indexed="64"/>
      </left>
      <right style="medium">
        <color indexed="64"/>
      </right>
      <top style="thin">
        <color indexed="64"/>
      </top>
      <bottom style="medium">
        <color indexed="64"/>
      </bottom>
      <diagonal/>
    </border>
    <border>
      <left style="medium">
        <color rgb="FF231F20"/>
      </left>
      <right/>
      <top/>
      <bottom style="medium">
        <color rgb="FF231F20"/>
      </bottom>
      <diagonal/>
    </border>
    <border>
      <left/>
      <right style="medium">
        <color indexed="64"/>
      </right>
      <top/>
      <bottom style="medium">
        <color rgb="FF231F20"/>
      </bottom>
      <diagonal/>
    </border>
    <border>
      <left style="medium">
        <color indexed="64"/>
      </left>
      <right style="medium">
        <color indexed="64"/>
      </right>
      <top/>
      <bottom style="thin">
        <color indexed="64"/>
      </bottom>
      <diagonal/>
    </border>
    <border>
      <left style="thin">
        <color indexed="64"/>
      </left>
      <right style="thin">
        <color indexed="64"/>
      </right>
      <top/>
      <bottom style="thin">
        <color indexed="64"/>
      </bottom>
      <diagonal/>
    </border>
    <border>
      <left style="thin">
        <color rgb="FF8DB4E2"/>
      </left>
      <right style="thin">
        <color rgb="FF8DB4E2"/>
      </right>
      <top style="thin">
        <color rgb="FF8DB4E2"/>
      </top>
      <bottom style="thin">
        <color rgb="FF8DB4E2"/>
      </bottom>
      <diagonal/>
    </border>
    <border>
      <left/>
      <right style="thin">
        <color rgb="FF8DB4E2"/>
      </right>
      <top style="thin">
        <color rgb="FF8DB4E2"/>
      </top>
      <bottom style="thin">
        <color rgb="FF8DB4E2"/>
      </bottom>
      <diagonal/>
    </border>
    <border>
      <left/>
      <right/>
      <top style="thin">
        <color rgb="FF8DB4E2"/>
      </top>
      <bottom style="thin">
        <color rgb="FF8DB4E2"/>
      </bottom>
      <diagonal/>
    </border>
    <border>
      <left style="thin">
        <color theme="3" tint="0.59996337778862885"/>
      </left>
      <right style="thin">
        <color theme="3" tint="0.59996337778862885"/>
      </right>
      <top style="thin">
        <color theme="3" tint="0.59996337778862885"/>
      </top>
      <bottom style="thin">
        <color theme="3" tint="0.59996337778862885"/>
      </bottom>
      <diagonal/>
    </border>
    <border>
      <left style="medium">
        <color indexed="64"/>
      </left>
      <right style="thin">
        <color auto="1"/>
      </right>
      <top style="medium">
        <color indexed="64"/>
      </top>
      <bottom style="medium">
        <color indexed="64"/>
      </bottom>
      <diagonal/>
    </border>
    <border>
      <left style="thin">
        <color auto="1"/>
      </left>
      <right style="thin">
        <color auto="1"/>
      </right>
      <top style="medium">
        <color indexed="64"/>
      </top>
      <bottom style="medium">
        <color indexed="64"/>
      </bottom>
      <diagonal/>
    </border>
    <border>
      <left style="thin">
        <color auto="1"/>
      </left>
      <right style="medium">
        <color indexed="64"/>
      </right>
      <top style="medium">
        <color indexed="64"/>
      </top>
      <bottom style="medium">
        <color indexed="64"/>
      </bottom>
      <diagonal/>
    </border>
    <border>
      <left style="medium">
        <color indexed="64"/>
      </left>
      <right style="thin">
        <color auto="1"/>
      </right>
      <top style="medium">
        <color indexed="64"/>
      </top>
      <bottom/>
      <diagonal/>
    </border>
    <border>
      <left style="thin">
        <color auto="1"/>
      </left>
      <right style="thin">
        <color auto="1"/>
      </right>
      <top style="medium">
        <color indexed="64"/>
      </top>
      <bottom/>
      <diagonal/>
    </border>
    <border>
      <left style="thin">
        <color auto="1"/>
      </left>
      <right style="medium">
        <color indexed="64"/>
      </right>
      <top style="medium">
        <color indexed="64"/>
      </top>
      <bottom/>
      <diagonal/>
    </border>
  </borders>
  <cellStyleXfs count="110">
    <xf numFmtId="0" fontId="0" fillId="0" borderId="0"/>
    <xf numFmtId="9" fontId="2" fillId="0" borderId="0" applyFont="0" applyFill="0" applyBorder="0" applyAlignment="0" applyProtection="0"/>
    <xf numFmtId="0" fontId="2" fillId="0" borderId="0"/>
    <xf numFmtId="0" fontId="22" fillId="0" borderId="0" applyNumberFormat="0" applyFill="0" applyBorder="0" applyAlignment="0" applyProtection="0"/>
    <xf numFmtId="0" fontId="23" fillId="0" borderId="0" applyNumberFormat="0" applyFill="0" applyBorder="0" applyAlignment="0" applyProtection="0"/>
    <xf numFmtId="0" fontId="22" fillId="0" borderId="0" applyNumberFormat="0" applyFill="0" applyBorder="0" applyAlignment="0" applyProtection="0"/>
    <xf numFmtId="0" fontId="23" fillId="0" borderId="0" applyNumberFormat="0" applyFill="0" applyBorder="0" applyAlignment="0" applyProtection="0"/>
    <xf numFmtId="0" fontId="22" fillId="0" borderId="0" applyNumberFormat="0" applyFill="0" applyBorder="0" applyAlignment="0" applyProtection="0"/>
    <xf numFmtId="0" fontId="23" fillId="0" borderId="0" applyNumberFormat="0" applyFill="0" applyBorder="0" applyAlignment="0" applyProtection="0"/>
    <xf numFmtId="0" fontId="22" fillId="0" borderId="0" applyNumberFormat="0" applyFill="0" applyBorder="0" applyAlignment="0" applyProtection="0"/>
    <xf numFmtId="0" fontId="23" fillId="0" borderId="0" applyNumberFormat="0" applyFill="0" applyBorder="0" applyAlignment="0" applyProtection="0"/>
    <xf numFmtId="0" fontId="22" fillId="0" borderId="0" applyNumberFormat="0" applyFill="0" applyBorder="0" applyAlignment="0" applyProtection="0"/>
    <xf numFmtId="0" fontId="23" fillId="0" borderId="0" applyNumberFormat="0" applyFill="0" applyBorder="0" applyAlignment="0" applyProtection="0"/>
    <xf numFmtId="0" fontId="22" fillId="0" borderId="0" applyNumberFormat="0" applyFill="0" applyBorder="0" applyAlignment="0" applyProtection="0"/>
    <xf numFmtId="0" fontId="23" fillId="0" borderId="0" applyNumberFormat="0" applyFill="0" applyBorder="0" applyAlignment="0" applyProtection="0"/>
    <xf numFmtId="0" fontId="22" fillId="0" borderId="0" applyNumberFormat="0" applyFill="0" applyBorder="0" applyAlignment="0" applyProtection="0"/>
    <xf numFmtId="0" fontId="23" fillId="0" borderId="0" applyNumberFormat="0" applyFill="0" applyBorder="0" applyAlignment="0" applyProtection="0"/>
    <xf numFmtId="0" fontId="22" fillId="0" borderId="0" applyNumberFormat="0" applyFill="0" applyBorder="0" applyAlignment="0" applyProtection="0"/>
    <xf numFmtId="0" fontId="23" fillId="0" borderId="0" applyNumberFormat="0" applyFill="0" applyBorder="0" applyAlignment="0" applyProtection="0"/>
    <xf numFmtId="0" fontId="22" fillId="0" borderId="0" applyNumberFormat="0" applyFill="0" applyBorder="0" applyAlignment="0" applyProtection="0"/>
    <xf numFmtId="0" fontId="23" fillId="0" borderId="0" applyNumberFormat="0" applyFill="0" applyBorder="0" applyAlignment="0" applyProtection="0"/>
    <xf numFmtId="0" fontId="22" fillId="0" borderId="0" applyNumberFormat="0" applyFill="0" applyBorder="0" applyAlignment="0" applyProtection="0"/>
    <xf numFmtId="0" fontId="23" fillId="0" borderId="0" applyNumberFormat="0" applyFill="0" applyBorder="0" applyAlignment="0" applyProtection="0"/>
    <xf numFmtId="0" fontId="22" fillId="0" borderId="0" applyNumberFormat="0" applyFill="0" applyBorder="0" applyAlignment="0" applyProtection="0"/>
    <xf numFmtId="0" fontId="23" fillId="0" borderId="0" applyNumberFormat="0" applyFill="0" applyBorder="0" applyAlignment="0" applyProtection="0"/>
    <xf numFmtId="0" fontId="22" fillId="0" borderId="0" applyNumberFormat="0" applyFill="0" applyBorder="0" applyAlignment="0" applyProtection="0"/>
    <xf numFmtId="0" fontId="23" fillId="0" borderId="0" applyNumberFormat="0" applyFill="0" applyBorder="0" applyAlignment="0" applyProtection="0"/>
    <xf numFmtId="0" fontId="22" fillId="0" borderId="0" applyNumberFormat="0" applyFill="0" applyBorder="0" applyAlignment="0" applyProtection="0"/>
    <xf numFmtId="0" fontId="23" fillId="0" borderId="0" applyNumberFormat="0" applyFill="0" applyBorder="0" applyAlignment="0" applyProtection="0"/>
    <xf numFmtId="0" fontId="22" fillId="0" borderId="0" applyNumberFormat="0" applyFill="0" applyBorder="0" applyAlignment="0" applyProtection="0"/>
    <xf numFmtId="0" fontId="23" fillId="0" borderId="0" applyNumberFormat="0" applyFill="0" applyBorder="0" applyAlignment="0" applyProtection="0"/>
    <xf numFmtId="0" fontId="22" fillId="0" borderId="0" applyNumberFormat="0" applyFill="0" applyBorder="0" applyAlignment="0" applyProtection="0"/>
    <xf numFmtId="0" fontId="23" fillId="0" borderId="0" applyNumberFormat="0" applyFill="0" applyBorder="0" applyAlignment="0" applyProtection="0"/>
    <xf numFmtId="0" fontId="22" fillId="0" borderId="0" applyNumberFormat="0" applyFill="0" applyBorder="0" applyAlignment="0" applyProtection="0"/>
    <xf numFmtId="0" fontId="23" fillId="0" borderId="0" applyNumberFormat="0" applyFill="0" applyBorder="0" applyAlignment="0" applyProtection="0"/>
    <xf numFmtId="0" fontId="22" fillId="0" borderId="0" applyNumberFormat="0" applyFill="0" applyBorder="0" applyAlignment="0" applyProtection="0"/>
    <xf numFmtId="0" fontId="23" fillId="0" borderId="0" applyNumberFormat="0" applyFill="0" applyBorder="0" applyAlignment="0" applyProtection="0"/>
    <xf numFmtId="0" fontId="22" fillId="0" borderId="0" applyNumberFormat="0" applyFill="0" applyBorder="0" applyAlignment="0" applyProtection="0"/>
    <xf numFmtId="0" fontId="23" fillId="0" borderId="0" applyNumberFormat="0" applyFill="0" applyBorder="0" applyAlignment="0" applyProtection="0"/>
    <xf numFmtId="0" fontId="22" fillId="0" borderId="0" applyNumberFormat="0" applyFill="0" applyBorder="0" applyAlignment="0" applyProtection="0"/>
    <xf numFmtId="0" fontId="23" fillId="0" borderId="0" applyNumberFormat="0" applyFill="0" applyBorder="0" applyAlignment="0" applyProtection="0"/>
    <xf numFmtId="0" fontId="22" fillId="0" borderId="0" applyNumberFormat="0" applyFill="0" applyBorder="0" applyAlignment="0" applyProtection="0"/>
    <xf numFmtId="0" fontId="23" fillId="0" borderId="0" applyNumberFormat="0" applyFill="0" applyBorder="0" applyAlignment="0" applyProtection="0"/>
    <xf numFmtId="0" fontId="22" fillId="0" borderId="0" applyNumberFormat="0" applyFill="0" applyBorder="0" applyAlignment="0" applyProtection="0"/>
    <xf numFmtId="0" fontId="23" fillId="0" borderId="0" applyNumberFormat="0" applyFill="0" applyBorder="0" applyAlignment="0" applyProtection="0"/>
    <xf numFmtId="0" fontId="22" fillId="0" borderId="0" applyNumberFormat="0" applyFill="0" applyBorder="0" applyAlignment="0" applyProtection="0"/>
    <xf numFmtId="0" fontId="23" fillId="0" borderId="0" applyNumberFormat="0" applyFill="0" applyBorder="0" applyAlignment="0" applyProtection="0"/>
    <xf numFmtId="0" fontId="22" fillId="0" borderId="0" applyNumberFormat="0" applyFill="0" applyBorder="0" applyAlignment="0" applyProtection="0"/>
    <xf numFmtId="0" fontId="23" fillId="0" borderId="0" applyNumberFormat="0" applyFill="0" applyBorder="0" applyAlignment="0" applyProtection="0"/>
    <xf numFmtId="0" fontId="22" fillId="0" borderId="0" applyNumberFormat="0" applyFill="0" applyBorder="0" applyAlignment="0" applyProtection="0"/>
    <xf numFmtId="0" fontId="23" fillId="0" borderId="0" applyNumberFormat="0" applyFill="0" applyBorder="0" applyAlignment="0" applyProtection="0"/>
    <xf numFmtId="0" fontId="22" fillId="0" borderId="0" applyNumberFormat="0" applyFill="0" applyBorder="0" applyAlignment="0" applyProtection="0"/>
    <xf numFmtId="0" fontId="23" fillId="0" borderId="0" applyNumberFormat="0" applyFill="0" applyBorder="0" applyAlignment="0" applyProtection="0"/>
    <xf numFmtId="0" fontId="22" fillId="0" borderId="0" applyNumberFormat="0" applyFill="0" applyBorder="0" applyAlignment="0" applyProtection="0"/>
    <xf numFmtId="0" fontId="23" fillId="0" borderId="0" applyNumberFormat="0" applyFill="0" applyBorder="0" applyAlignment="0" applyProtection="0"/>
    <xf numFmtId="0" fontId="22" fillId="0" borderId="0" applyNumberFormat="0" applyFill="0" applyBorder="0" applyAlignment="0" applyProtection="0"/>
    <xf numFmtId="0" fontId="23" fillId="0" borderId="0" applyNumberFormat="0" applyFill="0" applyBorder="0" applyAlignment="0" applyProtection="0"/>
    <xf numFmtId="0" fontId="22" fillId="0" borderId="0" applyNumberFormat="0" applyFill="0" applyBorder="0" applyAlignment="0" applyProtection="0"/>
    <xf numFmtId="0" fontId="23" fillId="0" borderId="0" applyNumberFormat="0" applyFill="0" applyBorder="0" applyAlignment="0" applyProtection="0"/>
    <xf numFmtId="0" fontId="22" fillId="0" borderId="0" applyNumberFormat="0" applyFill="0" applyBorder="0" applyAlignment="0" applyProtection="0"/>
    <xf numFmtId="0" fontId="23" fillId="0" borderId="0" applyNumberFormat="0" applyFill="0" applyBorder="0" applyAlignment="0" applyProtection="0"/>
    <xf numFmtId="0" fontId="22" fillId="0" borderId="0" applyNumberFormat="0" applyFill="0" applyBorder="0" applyAlignment="0" applyProtection="0"/>
    <xf numFmtId="0" fontId="23" fillId="0" borderId="0" applyNumberFormat="0" applyFill="0" applyBorder="0" applyAlignment="0" applyProtection="0"/>
    <xf numFmtId="0" fontId="22" fillId="0" borderId="0" applyNumberFormat="0" applyFill="0" applyBorder="0" applyAlignment="0" applyProtection="0"/>
    <xf numFmtId="0" fontId="23" fillId="0" borderId="0" applyNumberFormat="0" applyFill="0" applyBorder="0" applyAlignment="0" applyProtection="0"/>
    <xf numFmtId="0" fontId="22" fillId="0" borderId="0" applyNumberFormat="0" applyFill="0" applyBorder="0" applyAlignment="0" applyProtection="0"/>
    <xf numFmtId="0" fontId="23" fillId="0" borderId="0" applyNumberFormat="0" applyFill="0" applyBorder="0" applyAlignment="0" applyProtection="0"/>
    <xf numFmtId="0" fontId="22" fillId="0" borderId="0" applyNumberFormat="0" applyFill="0" applyBorder="0" applyAlignment="0" applyProtection="0"/>
    <xf numFmtId="0" fontId="23" fillId="0" borderId="0" applyNumberFormat="0" applyFill="0" applyBorder="0" applyAlignment="0" applyProtection="0"/>
    <xf numFmtId="0" fontId="22" fillId="0" borderId="0" applyNumberFormat="0" applyFill="0" applyBorder="0" applyAlignment="0" applyProtection="0"/>
    <xf numFmtId="0" fontId="23" fillId="0" borderId="0" applyNumberFormat="0" applyFill="0" applyBorder="0" applyAlignment="0" applyProtection="0"/>
    <xf numFmtId="0" fontId="22" fillId="0" borderId="0" applyNumberFormat="0" applyFill="0" applyBorder="0" applyAlignment="0" applyProtection="0"/>
    <xf numFmtId="0" fontId="23" fillId="0" borderId="0" applyNumberFormat="0" applyFill="0" applyBorder="0" applyAlignment="0" applyProtection="0"/>
    <xf numFmtId="0" fontId="22" fillId="0" borderId="0" applyNumberFormat="0" applyFill="0" applyBorder="0" applyAlignment="0" applyProtection="0"/>
    <xf numFmtId="0" fontId="23" fillId="0" borderId="0" applyNumberFormat="0" applyFill="0" applyBorder="0" applyAlignment="0" applyProtection="0"/>
    <xf numFmtId="0" fontId="22" fillId="0" borderId="0" applyNumberFormat="0" applyFill="0" applyBorder="0" applyAlignment="0" applyProtection="0"/>
    <xf numFmtId="0" fontId="23" fillId="0" borderId="0" applyNumberFormat="0" applyFill="0" applyBorder="0" applyAlignment="0" applyProtection="0"/>
    <xf numFmtId="0" fontId="22" fillId="0" borderId="0" applyNumberFormat="0" applyFill="0" applyBorder="0" applyAlignment="0" applyProtection="0"/>
    <xf numFmtId="0" fontId="23" fillId="0" borderId="0" applyNumberFormat="0" applyFill="0" applyBorder="0" applyAlignment="0" applyProtection="0"/>
    <xf numFmtId="0" fontId="22" fillId="0" borderId="0" applyNumberFormat="0" applyFill="0" applyBorder="0" applyAlignment="0" applyProtection="0"/>
    <xf numFmtId="0" fontId="23" fillId="0" borderId="0" applyNumberFormat="0" applyFill="0" applyBorder="0" applyAlignment="0" applyProtection="0"/>
    <xf numFmtId="0" fontId="22" fillId="0" borderId="0" applyNumberFormat="0" applyFill="0" applyBorder="0" applyAlignment="0" applyProtection="0"/>
    <xf numFmtId="0" fontId="23" fillId="0" borderId="0" applyNumberFormat="0" applyFill="0" applyBorder="0" applyAlignment="0" applyProtection="0"/>
    <xf numFmtId="0" fontId="22" fillId="0" borderId="0" applyNumberFormat="0" applyFill="0" applyBorder="0" applyAlignment="0" applyProtection="0"/>
    <xf numFmtId="0" fontId="23" fillId="0" borderId="0" applyNumberFormat="0" applyFill="0" applyBorder="0" applyAlignment="0" applyProtection="0"/>
    <xf numFmtId="0" fontId="22" fillId="0" borderId="0" applyNumberFormat="0" applyFill="0" applyBorder="0" applyAlignment="0" applyProtection="0"/>
    <xf numFmtId="0" fontId="23" fillId="0" borderId="0" applyNumberFormat="0" applyFill="0" applyBorder="0" applyAlignment="0" applyProtection="0"/>
    <xf numFmtId="0" fontId="22" fillId="0" borderId="0" applyNumberFormat="0" applyFill="0" applyBorder="0" applyAlignment="0" applyProtection="0"/>
    <xf numFmtId="0" fontId="23" fillId="0" borderId="0" applyNumberFormat="0" applyFill="0" applyBorder="0" applyAlignment="0" applyProtection="0"/>
    <xf numFmtId="0" fontId="22" fillId="0" borderId="0" applyNumberFormat="0" applyFill="0" applyBorder="0" applyAlignment="0" applyProtection="0"/>
    <xf numFmtId="0" fontId="23" fillId="0" borderId="0" applyNumberFormat="0" applyFill="0" applyBorder="0" applyAlignment="0" applyProtection="0"/>
    <xf numFmtId="0" fontId="22" fillId="0" borderId="0" applyNumberFormat="0" applyFill="0" applyBorder="0" applyAlignment="0" applyProtection="0"/>
    <xf numFmtId="0" fontId="23" fillId="0" borderId="0" applyNumberFormat="0" applyFill="0" applyBorder="0" applyAlignment="0" applyProtection="0"/>
    <xf numFmtId="0" fontId="22" fillId="0" borderId="0" applyNumberFormat="0" applyFill="0" applyBorder="0" applyAlignment="0" applyProtection="0"/>
    <xf numFmtId="0" fontId="23" fillId="0" borderId="0" applyNumberFormat="0" applyFill="0" applyBorder="0" applyAlignment="0" applyProtection="0"/>
    <xf numFmtId="0" fontId="22" fillId="0" borderId="0" applyNumberFormat="0" applyFill="0" applyBorder="0" applyAlignment="0" applyProtection="0"/>
    <xf numFmtId="0" fontId="23" fillId="0" borderId="0" applyNumberFormat="0" applyFill="0" applyBorder="0" applyAlignment="0" applyProtection="0"/>
    <xf numFmtId="0" fontId="22" fillId="0" borderId="0" applyNumberFormat="0" applyFill="0" applyBorder="0" applyAlignment="0" applyProtection="0"/>
    <xf numFmtId="0" fontId="23" fillId="0" borderId="0" applyNumberFormat="0" applyFill="0" applyBorder="0" applyAlignment="0" applyProtection="0"/>
    <xf numFmtId="0" fontId="22" fillId="0" borderId="0" applyNumberFormat="0" applyFill="0" applyBorder="0" applyAlignment="0" applyProtection="0"/>
    <xf numFmtId="0" fontId="23" fillId="0" borderId="0" applyNumberFormat="0" applyFill="0" applyBorder="0" applyAlignment="0" applyProtection="0"/>
    <xf numFmtId="0" fontId="22" fillId="0" borderId="0" applyNumberFormat="0" applyFill="0" applyBorder="0" applyAlignment="0" applyProtection="0"/>
    <xf numFmtId="0" fontId="23" fillId="0" borderId="0" applyNumberFormat="0" applyFill="0" applyBorder="0" applyAlignment="0" applyProtection="0"/>
    <xf numFmtId="0" fontId="22" fillId="0" borderId="0" applyNumberFormat="0" applyFill="0" applyBorder="0" applyAlignment="0" applyProtection="0"/>
    <xf numFmtId="0" fontId="23" fillId="0" borderId="0" applyNumberFormat="0" applyFill="0" applyBorder="0" applyAlignment="0" applyProtection="0"/>
    <xf numFmtId="0" fontId="22" fillId="0" borderId="0" applyNumberFormat="0" applyFill="0" applyBorder="0" applyAlignment="0" applyProtection="0"/>
    <xf numFmtId="0" fontId="23" fillId="0" borderId="0" applyNumberFormat="0" applyFill="0" applyBorder="0" applyAlignment="0" applyProtection="0"/>
    <xf numFmtId="0" fontId="22" fillId="0" borderId="0" applyNumberFormat="0" applyFill="0" applyBorder="0" applyAlignment="0" applyProtection="0"/>
    <xf numFmtId="0" fontId="23" fillId="0" borderId="0" applyNumberFormat="0" applyFill="0" applyBorder="0" applyAlignment="0" applyProtection="0"/>
    <xf numFmtId="0" fontId="1" fillId="0" borderId="0"/>
  </cellStyleXfs>
  <cellXfs count="631">
    <xf numFmtId="0" fontId="0" fillId="0" borderId="0" xfId="0"/>
    <xf numFmtId="0" fontId="7" fillId="0" borderId="0" xfId="0" applyFont="1" applyFill="1" applyAlignment="1">
      <alignment wrapText="1"/>
    </xf>
    <xf numFmtId="0" fontId="8" fillId="0" borderId="0" xfId="0" applyFont="1" applyFill="1" applyAlignment="1">
      <alignment wrapText="1"/>
    </xf>
    <xf numFmtId="0" fontId="8" fillId="0" borderId="0" xfId="0" applyFont="1" applyFill="1" applyAlignment="1">
      <alignment horizontal="justify" vertical="top" wrapText="1"/>
    </xf>
    <xf numFmtId="0" fontId="8" fillId="0" borderId="0" xfId="0" applyFont="1" applyFill="1" applyBorder="1" applyAlignment="1">
      <alignment wrapText="1"/>
    </xf>
    <xf numFmtId="0" fontId="8" fillId="0" borderId="0" xfId="0" applyFont="1" applyFill="1" applyAlignment="1">
      <alignment horizontal="left" vertical="top" wrapText="1"/>
    </xf>
    <xf numFmtId="0" fontId="8" fillId="0" borderId="1" xfId="0" applyFont="1" applyFill="1" applyBorder="1" applyAlignment="1">
      <alignment horizontal="left" vertical="top" wrapText="1"/>
    </xf>
    <xf numFmtId="164" fontId="8" fillId="0" borderId="1" xfId="0" applyNumberFormat="1" applyFont="1" applyFill="1" applyBorder="1" applyAlignment="1" applyProtection="1">
      <alignment horizontal="left" vertical="top" wrapText="1"/>
      <protection locked="0"/>
    </xf>
    <xf numFmtId="0" fontId="3" fillId="0" borderId="1" xfId="0" applyFont="1" applyFill="1" applyBorder="1" applyAlignment="1">
      <alignment horizontal="center" vertical="center" wrapText="1"/>
    </xf>
    <xf numFmtId="0" fontId="8" fillId="0" borderId="1" xfId="0" applyFont="1" applyFill="1" applyBorder="1" applyAlignment="1" applyProtection="1">
      <alignment horizontal="left" vertical="top" wrapText="1"/>
      <protection locked="0"/>
    </xf>
    <xf numFmtId="0" fontId="8" fillId="0" borderId="1" xfId="0" applyFont="1" applyFill="1" applyBorder="1" applyAlignment="1">
      <alignment horizontal="center" vertical="center" wrapText="1"/>
    </xf>
    <xf numFmtId="0" fontId="0" fillId="0" borderId="0" xfId="0" applyAlignment="1">
      <alignment vertical="center"/>
    </xf>
    <xf numFmtId="0" fontId="0" fillId="0" borderId="0" xfId="0" applyAlignment="1">
      <alignment horizontal="center" vertical="center"/>
    </xf>
    <xf numFmtId="0" fontId="8" fillId="0" borderId="0" xfId="0" applyFont="1" applyFill="1" applyBorder="1" applyAlignment="1">
      <alignment horizontal="left" vertical="top" wrapText="1"/>
    </xf>
    <xf numFmtId="0" fontId="8" fillId="0" borderId="1" xfId="0" applyNumberFormat="1" applyFont="1" applyFill="1" applyBorder="1" applyAlignment="1">
      <alignment horizontal="left" vertical="top" wrapText="1"/>
    </xf>
    <xf numFmtId="0" fontId="2" fillId="0" borderId="0" xfId="0" applyFont="1" applyFill="1" applyBorder="1" applyAlignment="1">
      <alignment wrapText="1"/>
    </xf>
    <xf numFmtId="0" fontId="2" fillId="0" borderId="0" xfId="0" applyFont="1" applyFill="1" applyAlignment="1">
      <alignment wrapText="1"/>
    </xf>
    <xf numFmtId="0" fontId="2" fillId="0" borderId="1" xfId="0" applyFont="1" applyFill="1" applyBorder="1" applyAlignment="1" applyProtection="1">
      <alignment horizontal="left" vertical="top" wrapText="1"/>
      <protection locked="0"/>
    </xf>
    <xf numFmtId="0" fontId="2" fillId="0" borderId="1" xfId="0" applyNumberFormat="1" applyFont="1" applyFill="1" applyBorder="1" applyAlignment="1">
      <alignment horizontal="left" vertical="top" wrapText="1"/>
    </xf>
    <xf numFmtId="164" fontId="2" fillId="0" borderId="1" xfId="0" applyNumberFormat="1" applyFont="1" applyFill="1" applyBorder="1" applyAlignment="1" applyProtection="1">
      <alignment horizontal="left" vertical="top" wrapText="1"/>
      <protection locked="0"/>
    </xf>
    <xf numFmtId="0" fontId="0" fillId="0" borderId="0" xfId="0" applyAlignment="1">
      <alignment vertical="center" wrapText="1"/>
    </xf>
    <xf numFmtId="0" fontId="2" fillId="0" borderId="4" xfId="0" applyFont="1" applyFill="1" applyBorder="1" applyAlignment="1">
      <alignment wrapText="1"/>
    </xf>
    <xf numFmtId="0" fontId="2" fillId="0" borderId="0" xfId="0" applyFont="1" applyFill="1" applyBorder="1" applyAlignment="1" applyProtection="1">
      <alignment wrapText="1"/>
      <protection locked="0"/>
    </xf>
    <xf numFmtId="0" fontId="8" fillId="3" borderId="1" xfId="0" applyFont="1" applyFill="1" applyBorder="1" applyAlignment="1" applyProtection="1">
      <alignment horizontal="left" vertical="center" wrapText="1"/>
      <protection locked="0"/>
    </xf>
    <xf numFmtId="0" fontId="13" fillId="0" borderId="11" xfId="0" applyFont="1" applyBorder="1" applyAlignment="1">
      <alignment horizontal="center" vertical="center" wrapText="1"/>
    </xf>
    <xf numFmtId="0" fontId="14" fillId="0" borderId="12" xfId="0" applyFont="1" applyBorder="1" applyAlignment="1">
      <alignment horizontal="center" vertical="center" wrapText="1"/>
    </xf>
    <xf numFmtId="0" fontId="15" fillId="0" borderId="12" xfId="0" applyFont="1" applyBorder="1" applyAlignment="1">
      <alignment horizontal="center" vertical="center" wrapText="1"/>
    </xf>
    <xf numFmtId="0" fontId="6" fillId="0" borderId="12" xfId="0" applyFont="1" applyBorder="1" applyAlignment="1">
      <alignment horizontal="center" vertical="center" wrapText="1"/>
    </xf>
    <xf numFmtId="0" fontId="13" fillId="0" borderId="12" xfId="0" applyFont="1" applyBorder="1" applyAlignment="1">
      <alignment horizontal="center" vertical="center" wrapText="1"/>
    </xf>
    <xf numFmtId="0" fontId="0" fillId="0" borderId="0" xfId="0" applyBorder="1" applyAlignment="1">
      <alignment vertical="center"/>
    </xf>
    <xf numFmtId="0" fontId="0" fillId="0" borderId="0" xfId="0" applyBorder="1" applyAlignment="1">
      <alignment horizontal="center" vertical="center" wrapText="1"/>
    </xf>
    <xf numFmtId="0" fontId="16" fillId="0" borderId="11" xfId="0" applyFont="1" applyBorder="1" applyAlignment="1">
      <alignment horizontal="left" vertical="center" wrapText="1" indent="1"/>
    </xf>
    <xf numFmtId="0" fontId="11" fillId="0" borderId="11" xfId="0" applyFont="1" applyBorder="1" applyAlignment="1">
      <alignment horizontal="left" vertical="center" wrapText="1" indent="1"/>
    </xf>
    <xf numFmtId="0" fontId="16" fillId="0" borderId="13" xfId="0" applyFont="1" applyBorder="1" applyAlignment="1">
      <alignment horizontal="left" vertical="center" wrapText="1" indent="1"/>
    </xf>
    <xf numFmtId="0" fontId="11" fillId="0" borderId="13" xfId="0" applyFont="1" applyBorder="1" applyAlignment="1">
      <alignment horizontal="left" vertical="center" wrapText="1" indent="1"/>
    </xf>
    <xf numFmtId="0" fontId="11" fillId="0" borderId="14" xfId="0" applyFont="1" applyBorder="1" applyAlignment="1">
      <alignment horizontal="left" vertical="center" wrapText="1" indent="1"/>
    </xf>
    <xf numFmtId="0" fontId="16" fillId="0" borderId="12" xfId="0" applyFont="1" applyBorder="1" applyAlignment="1">
      <alignment horizontal="left" vertical="center" wrapText="1" indent="1"/>
    </xf>
    <xf numFmtId="0" fontId="16" fillId="0" borderId="15" xfId="0" applyFont="1" applyBorder="1" applyAlignment="1">
      <alignment horizontal="left" vertical="center" wrapText="1" indent="1"/>
    </xf>
    <xf numFmtId="0" fontId="16" fillId="0" borderId="16" xfId="0" applyFont="1" applyBorder="1" applyAlignment="1">
      <alignment horizontal="left" vertical="center" wrapText="1" indent="1"/>
    </xf>
    <xf numFmtId="0" fontId="11" fillId="0" borderId="15" xfId="0" applyFont="1" applyBorder="1" applyAlignment="1">
      <alignment horizontal="left" vertical="center" wrapText="1" indent="1"/>
    </xf>
    <xf numFmtId="0" fontId="11" fillId="0" borderId="16" xfId="0" applyFont="1" applyBorder="1" applyAlignment="1">
      <alignment horizontal="left" vertical="center" wrapText="1" indent="1"/>
    </xf>
    <xf numFmtId="0" fontId="15" fillId="0" borderId="14" xfId="0" applyFont="1" applyBorder="1" applyAlignment="1">
      <alignment horizontal="center" vertical="center" wrapText="1"/>
    </xf>
    <xf numFmtId="0" fontId="11" fillId="0" borderId="17" xfId="0" applyFont="1" applyBorder="1" applyAlignment="1">
      <alignment horizontal="left" vertical="center" wrapText="1" indent="1"/>
    </xf>
    <xf numFmtId="0" fontId="11" fillId="0" borderId="18" xfId="0" applyFont="1" applyBorder="1" applyAlignment="1">
      <alignment horizontal="left" vertical="center" wrapText="1" indent="1"/>
    </xf>
    <xf numFmtId="0" fontId="11" fillId="0" borderId="19" xfId="0" applyFont="1" applyBorder="1" applyAlignment="1">
      <alignment horizontal="left" vertical="center" wrapText="1" indent="1"/>
    </xf>
    <xf numFmtId="0" fontId="2" fillId="0" borderId="0" xfId="0" applyFont="1" applyAlignment="1">
      <alignment vertical="center" wrapText="1"/>
    </xf>
    <xf numFmtId="0" fontId="13" fillId="7" borderId="20" xfId="0" applyFont="1" applyFill="1" applyBorder="1" applyAlignment="1">
      <alignment horizontal="center" vertical="center" wrapText="1"/>
    </xf>
    <xf numFmtId="0" fontId="13" fillId="7" borderId="21" xfId="0" applyFont="1" applyFill="1" applyBorder="1" applyAlignment="1">
      <alignment horizontal="center" vertical="center" wrapText="1"/>
    </xf>
    <xf numFmtId="0" fontId="13" fillId="7" borderId="14" xfId="0" applyFont="1" applyFill="1" applyBorder="1" applyAlignment="1">
      <alignment horizontal="center" vertical="center" wrapText="1"/>
    </xf>
    <xf numFmtId="0" fontId="13" fillId="7" borderId="12" xfId="0" applyFont="1" applyFill="1" applyBorder="1" applyAlignment="1">
      <alignment horizontal="center" vertical="center" wrapText="1"/>
    </xf>
    <xf numFmtId="0" fontId="17" fillId="7" borderId="12" xfId="0" applyFont="1" applyFill="1" applyBorder="1" applyAlignment="1">
      <alignment vertical="center" wrapText="1"/>
    </xf>
    <xf numFmtId="0" fontId="3" fillId="0" borderId="0" xfId="0" applyFont="1" applyAlignment="1">
      <alignment vertical="center"/>
    </xf>
    <xf numFmtId="0" fontId="2" fillId="0" borderId="0" xfId="0" applyFont="1" applyBorder="1" applyAlignment="1">
      <alignment vertical="center" wrapText="1"/>
    </xf>
    <xf numFmtId="0" fontId="0" fillId="0" borderId="0" xfId="0" applyBorder="1" applyAlignment="1">
      <alignment vertical="center" wrapText="1"/>
    </xf>
    <xf numFmtId="0" fontId="2" fillId="0" borderId="1" xfId="0" applyFont="1" applyFill="1" applyBorder="1" applyAlignment="1">
      <alignment horizontal="left" vertical="top" wrapText="1"/>
    </xf>
    <xf numFmtId="0" fontId="2" fillId="0" borderId="0" xfId="0" applyFont="1" applyFill="1" applyBorder="1" applyAlignment="1"/>
    <xf numFmtId="0" fontId="2" fillId="2" borderId="1" xfId="0" applyFont="1" applyFill="1" applyBorder="1" applyAlignment="1">
      <alignment horizontal="left" vertical="center" wrapText="1"/>
    </xf>
    <xf numFmtId="0" fontId="0" fillId="0" borderId="0" xfId="0" applyFill="1" applyBorder="1"/>
    <xf numFmtId="0" fontId="2" fillId="0" borderId="0" xfId="0" applyFont="1" applyFill="1" applyBorder="1" applyAlignment="1">
      <alignment horizontal="left" vertical="top" wrapText="1"/>
    </xf>
    <xf numFmtId="1" fontId="6" fillId="2" borderId="1" xfId="0" applyNumberFormat="1" applyFont="1" applyFill="1" applyBorder="1" applyAlignment="1">
      <alignment horizontal="center" vertical="center" wrapText="1"/>
    </xf>
    <xf numFmtId="0" fontId="6" fillId="0" borderId="0" xfId="0" applyFont="1" applyAlignment="1">
      <alignment horizontal="center" vertical="center" wrapText="1"/>
    </xf>
    <xf numFmtId="0" fontId="3" fillId="0" borderId="0" xfId="0" applyFont="1" applyAlignment="1">
      <alignment horizontal="center" vertical="center" wrapText="1"/>
    </xf>
    <xf numFmtId="1" fontId="6" fillId="5" borderId="1" xfId="0" applyNumberFormat="1" applyFont="1" applyFill="1" applyBorder="1" applyAlignment="1">
      <alignment horizontal="center" vertical="center" wrapText="1"/>
    </xf>
    <xf numFmtId="1" fontId="6" fillId="4" borderId="1" xfId="0" applyNumberFormat="1" applyFont="1" applyFill="1" applyBorder="1" applyAlignment="1">
      <alignment horizontal="center" vertical="center" wrapText="1"/>
    </xf>
    <xf numFmtId="1" fontId="6" fillId="3" borderId="1" xfId="0" applyNumberFormat="1" applyFont="1" applyFill="1" applyBorder="1" applyAlignment="1">
      <alignment horizontal="center" vertical="center" wrapText="1"/>
    </xf>
    <xf numFmtId="0" fontId="0" fillId="0" borderId="0" xfId="0" applyBorder="1"/>
    <xf numFmtId="0" fontId="19" fillId="0" borderId="0" xfId="0" applyFont="1" applyBorder="1" applyAlignment="1">
      <alignment vertical="center" wrapText="1"/>
    </xf>
    <xf numFmtId="0" fontId="21" fillId="0" borderId="0" xfId="0" applyFont="1" applyBorder="1" applyAlignment="1">
      <alignment vertical="center" wrapText="1"/>
    </xf>
    <xf numFmtId="0" fontId="8" fillId="0" borderId="1" xfId="0" applyFont="1" applyFill="1" applyBorder="1" applyAlignment="1" applyProtection="1">
      <alignment horizontal="left" vertical="top" wrapText="1"/>
      <protection hidden="1"/>
    </xf>
    <xf numFmtId="0" fontId="3" fillId="0" borderId="0" xfId="0" applyFont="1" applyBorder="1" applyAlignment="1">
      <alignment horizontal="center" vertical="center" wrapText="1"/>
    </xf>
    <xf numFmtId="0" fontId="8" fillId="3" borderId="1" xfId="0" applyFont="1" applyFill="1" applyBorder="1" applyAlignment="1">
      <alignment horizontal="center" vertical="center" wrapText="1"/>
    </xf>
    <xf numFmtId="0" fontId="8" fillId="4" borderId="1" xfId="0" applyFont="1" applyFill="1" applyBorder="1" applyAlignment="1">
      <alignment horizontal="center" vertical="center" wrapText="1"/>
    </xf>
    <xf numFmtId="0" fontId="8" fillId="5" borderId="1" xfId="0" applyFont="1" applyFill="1" applyBorder="1" applyAlignment="1">
      <alignment horizontal="center" vertical="center" wrapText="1"/>
    </xf>
    <xf numFmtId="0" fontId="8" fillId="2" borderId="1" xfId="0" applyFont="1" applyFill="1" applyBorder="1" applyAlignment="1">
      <alignment horizontal="center" vertical="center" wrapText="1"/>
    </xf>
    <xf numFmtId="0" fontId="3" fillId="0" borderId="1" xfId="0" applyFont="1" applyFill="1" applyBorder="1" applyAlignment="1">
      <alignment vertical="center" wrapText="1"/>
    </xf>
    <xf numFmtId="0" fontId="8" fillId="0" borderId="1" xfId="0" applyFont="1" applyFill="1" applyBorder="1" applyAlignment="1" applyProtection="1">
      <alignment vertical="top" wrapText="1"/>
      <protection hidden="1"/>
    </xf>
    <xf numFmtId="0" fontId="0" fillId="3" borderId="1" xfId="0" applyFont="1" applyFill="1" applyBorder="1" applyAlignment="1" applyProtection="1">
      <alignment horizontal="left" vertical="center" wrapText="1"/>
      <protection locked="0"/>
    </xf>
    <xf numFmtId="0" fontId="0" fillId="0" borderId="1" xfId="0" applyFont="1" applyFill="1" applyBorder="1" applyAlignment="1">
      <alignment horizontal="center" vertical="center" wrapText="1"/>
    </xf>
    <xf numFmtId="0" fontId="24" fillId="0" borderId="0" xfId="0" applyFont="1" applyFill="1" applyAlignment="1">
      <alignment wrapText="1"/>
    </xf>
    <xf numFmtId="0" fontId="2" fillId="0" borderId="1" xfId="0" applyFont="1" applyFill="1" applyBorder="1" applyAlignment="1">
      <alignment horizontal="center" vertical="center" wrapText="1"/>
    </xf>
    <xf numFmtId="0" fontId="2" fillId="0" borderId="1" xfId="0" applyFont="1" applyFill="1" applyBorder="1" applyAlignment="1" applyProtection="1">
      <alignment vertical="top" wrapText="1"/>
      <protection hidden="1"/>
    </xf>
    <xf numFmtId="9" fontId="2" fillId="0" borderId="1" xfId="0" applyNumberFormat="1" applyFont="1" applyFill="1" applyBorder="1" applyAlignment="1" applyProtection="1">
      <alignment horizontal="left" vertical="top" wrapText="1"/>
      <protection locked="0"/>
    </xf>
    <xf numFmtId="0" fontId="5" fillId="0" borderId="1" xfId="0" applyFont="1" applyFill="1" applyBorder="1" applyAlignment="1" applyProtection="1">
      <alignment horizontal="left" vertical="top" wrapText="1"/>
      <protection locked="0"/>
    </xf>
    <xf numFmtId="0" fontId="5" fillId="0" borderId="1" xfId="0" applyFont="1" applyFill="1" applyBorder="1" applyAlignment="1">
      <alignment horizontal="left" vertical="top" wrapText="1"/>
    </xf>
    <xf numFmtId="0" fontId="5" fillId="0" borderId="1" xfId="0" applyNumberFormat="1" applyFont="1" applyFill="1" applyBorder="1" applyAlignment="1">
      <alignment horizontal="left" vertical="top" wrapText="1"/>
    </xf>
    <xf numFmtId="0" fontId="5" fillId="0" borderId="1" xfId="0" applyFont="1" applyFill="1" applyBorder="1" applyAlignment="1" applyProtection="1">
      <alignment horizontal="center" vertical="top" wrapText="1"/>
      <protection locked="0"/>
    </xf>
    <xf numFmtId="9" fontId="5" fillId="0" borderId="1" xfId="0" applyNumberFormat="1" applyFont="1" applyFill="1" applyBorder="1" applyAlignment="1" applyProtection="1">
      <alignment horizontal="center" vertical="top" wrapText="1"/>
      <protection locked="0"/>
    </xf>
    <xf numFmtId="164" fontId="5" fillId="0" borderId="1" xfId="0" applyNumberFormat="1" applyFont="1" applyFill="1" applyBorder="1" applyAlignment="1" applyProtection="1">
      <alignment horizontal="left" vertical="top" wrapText="1"/>
      <protection locked="0"/>
    </xf>
    <xf numFmtId="0" fontId="5" fillId="0" borderId="1" xfId="0" applyFont="1" applyFill="1" applyBorder="1" applyAlignment="1">
      <alignment horizontal="left" vertical="center" wrapText="1"/>
    </xf>
    <xf numFmtId="0" fontId="5" fillId="12" borderId="1" xfId="0" applyFont="1" applyFill="1" applyBorder="1" applyAlignment="1" applyProtection="1">
      <alignment horizontal="left" vertical="top" wrapText="1"/>
      <protection locked="0"/>
    </xf>
    <xf numFmtId="0" fontId="5" fillId="12" borderId="1" xfId="0" applyFont="1" applyFill="1" applyBorder="1" applyAlignment="1">
      <alignment horizontal="left" vertical="top" wrapText="1"/>
    </xf>
    <xf numFmtId="0" fontId="25" fillId="12" borderId="1" xfId="0" applyFont="1" applyFill="1" applyBorder="1" applyAlignment="1">
      <alignment vertical="top" wrapText="1"/>
    </xf>
    <xf numFmtId="0" fontId="5" fillId="0" borderId="1" xfId="0" applyFont="1" applyFill="1" applyBorder="1" applyAlignment="1" applyProtection="1">
      <alignment horizontal="center" vertical="center" wrapText="1"/>
      <protection locked="0"/>
    </xf>
    <xf numFmtId="0" fontId="25" fillId="0" borderId="1" xfId="0" applyFont="1" applyBorder="1" applyAlignment="1">
      <alignment vertical="center" wrapText="1"/>
    </xf>
    <xf numFmtId="0" fontId="5" fillId="0" borderId="1" xfId="0" applyFont="1" applyFill="1" applyBorder="1" applyAlignment="1">
      <alignment vertical="top" wrapText="1"/>
    </xf>
    <xf numFmtId="0" fontId="5" fillId="0" borderId="1" xfId="0" applyFont="1" applyFill="1" applyBorder="1" applyAlignment="1">
      <alignment vertical="center" wrapText="1"/>
    </xf>
    <xf numFmtId="0" fontId="25" fillId="0" borderId="1" xfId="0" applyFont="1" applyBorder="1" applyAlignment="1">
      <alignment horizontal="center" vertical="center" wrapText="1"/>
    </xf>
    <xf numFmtId="9" fontId="5" fillId="0" borderId="1" xfId="0" applyNumberFormat="1" applyFont="1" applyFill="1" applyBorder="1" applyAlignment="1">
      <alignment horizontal="center" vertical="center" wrapText="1"/>
    </xf>
    <xf numFmtId="9" fontId="26" fillId="0" borderId="1" xfId="0" applyNumberFormat="1" applyFont="1" applyFill="1" applyBorder="1" applyAlignment="1">
      <alignment horizontal="center" vertical="center" wrapText="1"/>
    </xf>
    <xf numFmtId="0" fontId="5" fillId="0" borderId="1" xfId="0" applyFont="1" applyFill="1" applyBorder="1" applyAlignment="1">
      <alignment horizontal="center" vertical="center" wrapText="1"/>
    </xf>
    <xf numFmtId="0" fontId="2" fillId="2" borderId="1" xfId="0" applyFont="1" applyFill="1" applyBorder="1" applyAlignment="1">
      <alignment horizontal="center" vertical="center" wrapText="1"/>
    </xf>
    <xf numFmtId="0" fontId="8" fillId="3" borderId="1" xfId="0" applyFont="1" applyFill="1" applyBorder="1" applyAlignment="1" applyProtection="1">
      <alignment horizontal="center" vertical="center" wrapText="1"/>
      <protection locked="0"/>
    </xf>
    <xf numFmtId="0" fontId="8" fillId="0" borderId="1" xfId="0" applyFont="1" applyFill="1" applyBorder="1" applyAlignment="1" applyProtection="1">
      <alignment horizontal="center" vertical="center" wrapText="1"/>
      <protection hidden="1"/>
    </xf>
    <xf numFmtId="0" fontId="8" fillId="0" borderId="1" xfId="0" applyFont="1" applyFill="1" applyBorder="1" applyAlignment="1" applyProtection="1">
      <alignment horizontal="center" vertical="center" wrapText="1"/>
      <protection locked="0"/>
    </xf>
    <xf numFmtId="164" fontId="5" fillId="0" borderId="1" xfId="0" applyNumberFormat="1" applyFont="1" applyFill="1" applyBorder="1" applyAlignment="1" applyProtection="1">
      <alignment horizontal="center" vertical="center" wrapText="1"/>
      <protection locked="0"/>
    </xf>
    <xf numFmtId="0" fontId="25" fillId="0" borderId="1" xfId="0" applyFont="1" applyBorder="1" applyAlignment="1">
      <alignment vertical="top" wrapText="1"/>
    </xf>
    <xf numFmtId="0" fontId="25" fillId="0" borderId="1" xfId="0" applyFont="1" applyBorder="1" applyAlignment="1">
      <alignment horizontal="center" vertical="top" wrapText="1"/>
    </xf>
    <xf numFmtId="9" fontId="5" fillId="0" borderId="1" xfId="0" applyNumberFormat="1" applyFont="1" applyFill="1" applyBorder="1" applyAlignment="1" applyProtection="1">
      <alignment horizontal="center" vertical="center" wrapText="1"/>
      <protection locked="0"/>
    </xf>
    <xf numFmtId="164" fontId="5" fillId="0" borderId="1" xfId="0" applyNumberFormat="1" applyFont="1" applyFill="1" applyBorder="1" applyAlignment="1" applyProtection="1">
      <alignment horizontal="left" vertical="center" wrapText="1"/>
      <protection locked="0"/>
    </xf>
    <xf numFmtId="0" fontId="3" fillId="0" borderId="0" xfId="0" applyFont="1" applyBorder="1" applyAlignment="1">
      <alignment horizontal="center" vertical="center" wrapText="1"/>
    </xf>
    <xf numFmtId="0" fontId="5" fillId="12" borderId="1" xfId="0" applyFont="1" applyFill="1" applyBorder="1" applyAlignment="1">
      <alignment vertical="center" wrapText="1"/>
    </xf>
    <xf numFmtId="0" fontId="8" fillId="0" borderId="1" xfId="0" applyFont="1" applyFill="1" applyBorder="1" applyAlignment="1" applyProtection="1">
      <alignment horizontal="left" vertical="center" wrapText="1"/>
      <protection hidden="1"/>
    </xf>
    <xf numFmtId="0" fontId="5" fillId="0" borderId="1" xfId="0" applyFont="1" applyBorder="1" applyAlignment="1">
      <alignment vertical="top" wrapText="1"/>
    </xf>
    <xf numFmtId="0" fontId="8" fillId="0" borderId="1" xfId="0" applyFont="1" applyFill="1" applyBorder="1" applyAlignment="1" applyProtection="1">
      <alignment horizontal="left" vertical="center" wrapText="1"/>
      <protection locked="0"/>
    </xf>
    <xf numFmtId="9" fontId="5" fillId="0" borderId="1" xfId="1" applyFont="1" applyFill="1" applyBorder="1" applyAlignment="1" applyProtection="1">
      <alignment horizontal="center" vertical="top" wrapText="1"/>
      <protection locked="0"/>
    </xf>
    <xf numFmtId="0" fontId="6" fillId="0" borderId="1" xfId="0" applyFont="1" applyFill="1" applyBorder="1" applyAlignment="1">
      <alignment horizontal="center" vertical="center" wrapText="1"/>
    </xf>
    <xf numFmtId="0" fontId="6" fillId="0" borderId="1" xfId="0" applyFont="1" applyFill="1" applyBorder="1" applyAlignment="1">
      <alignment vertical="center" wrapText="1"/>
    </xf>
    <xf numFmtId="0" fontId="5" fillId="12" borderId="1" xfId="0" applyFont="1" applyFill="1" applyBorder="1" applyAlignment="1">
      <alignment horizontal="center" vertical="center" wrapText="1"/>
    </xf>
    <xf numFmtId="49" fontId="25" fillId="12" borderId="1" xfId="0" applyNumberFormat="1" applyFont="1" applyFill="1" applyBorder="1" applyAlignment="1">
      <alignment horizontal="center" vertical="center" wrapText="1"/>
    </xf>
    <xf numFmtId="9" fontId="5" fillId="12" borderId="1" xfId="0" applyNumberFormat="1" applyFont="1" applyFill="1" applyBorder="1" applyAlignment="1" applyProtection="1">
      <alignment horizontal="center" vertical="center" wrapText="1"/>
      <protection locked="0"/>
    </xf>
    <xf numFmtId="164" fontId="5" fillId="12" borderId="1" xfId="0" applyNumberFormat="1" applyFont="1" applyFill="1" applyBorder="1" applyAlignment="1" applyProtection="1">
      <alignment horizontal="center" vertical="center" wrapText="1"/>
      <protection locked="0"/>
    </xf>
    <xf numFmtId="9" fontId="5" fillId="12" borderId="1" xfId="0" applyNumberFormat="1" applyFont="1" applyFill="1" applyBorder="1" applyAlignment="1">
      <alignment horizontal="center" vertical="center" wrapText="1"/>
    </xf>
    <xf numFmtId="0" fontId="5" fillId="0" borderId="0" xfId="0" applyFont="1" applyAlignment="1">
      <alignment horizontal="center"/>
    </xf>
    <xf numFmtId="0" fontId="3" fillId="0" borderId="0" xfId="0" applyFont="1" applyBorder="1" applyAlignment="1">
      <alignment horizontal="center" vertical="center" wrapText="1"/>
    </xf>
    <xf numFmtId="0" fontId="2" fillId="0" borderId="21" xfId="0" applyFont="1" applyBorder="1" applyAlignment="1">
      <alignment horizontal="center" vertical="center" wrapText="1"/>
    </xf>
    <xf numFmtId="0" fontId="2" fillId="0" borderId="12" xfId="0" applyFont="1" applyBorder="1" applyAlignment="1">
      <alignment horizontal="center" vertical="center" wrapText="1"/>
    </xf>
    <xf numFmtId="0" fontId="15" fillId="0" borderId="44" xfId="0" applyFont="1" applyBorder="1" applyAlignment="1">
      <alignment horizontal="center" vertical="center" wrapText="1"/>
    </xf>
    <xf numFmtId="0" fontId="6" fillId="0" borderId="1" xfId="0" applyFont="1" applyBorder="1" applyAlignment="1">
      <alignment horizontal="center" vertical="center" wrapText="1"/>
    </xf>
    <xf numFmtId="0" fontId="2" fillId="0" borderId="12" xfId="0" applyFont="1" applyBorder="1" applyAlignment="1">
      <alignment horizontal="center" vertical="top" wrapText="1"/>
    </xf>
    <xf numFmtId="0" fontId="3" fillId="4" borderId="1" xfId="0" applyFont="1" applyFill="1" applyBorder="1" applyAlignment="1">
      <alignment horizontal="center" vertical="center" wrapText="1"/>
    </xf>
    <xf numFmtId="0" fontId="3" fillId="14" borderId="1" xfId="0" applyFont="1" applyFill="1" applyBorder="1" applyAlignment="1">
      <alignment horizontal="center" vertical="center" wrapText="1"/>
    </xf>
    <xf numFmtId="0" fontId="3" fillId="0" borderId="0" xfId="0" applyFont="1" applyBorder="1" applyAlignment="1">
      <alignment horizontal="center" vertical="center" wrapText="1"/>
    </xf>
    <xf numFmtId="0" fontId="2" fillId="0" borderId="0" xfId="0" applyFont="1"/>
    <xf numFmtId="0" fontId="25" fillId="0" borderId="0" xfId="0" applyFont="1"/>
    <xf numFmtId="0" fontId="18" fillId="0" borderId="11" xfId="0" applyFont="1" applyBorder="1" applyAlignment="1">
      <alignment horizontal="center" vertical="center" wrapText="1"/>
    </xf>
    <xf numFmtId="0" fontId="34" fillId="15" borderId="50" xfId="0" applyFont="1" applyFill="1" applyBorder="1" applyAlignment="1">
      <alignment horizontal="left" vertical="center" wrapText="1"/>
    </xf>
    <xf numFmtId="0" fontId="35" fillId="0" borderId="12" xfId="0" applyFont="1" applyBorder="1" applyAlignment="1">
      <alignment horizontal="center" vertical="center" wrapText="1"/>
    </xf>
    <xf numFmtId="0" fontId="2" fillId="0" borderId="0" xfId="0" applyFont="1" applyFill="1" applyBorder="1" applyAlignment="1" applyProtection="1">
      <alignment horizontal="left" vertical="top" wrapText="1"/>
      <protection locked="0"/>
    </xf>
    <xf numFmtId="0" fontId="34" fillId="15" borderId="52" xfId="0" applyFont="1" applyFill="1" applyBorder="1" applyAlignment="1">
      <alignment vertical="center" wrapText="1"/>
    </xf>
    <xf numFmtId="0" fontId="34" fillId="15" borderId="1" xfId="0" applyFont="1" applyFill="1" applyBorder="1" applyAlignment="1">
      <alignment horizontal="center" vertical="center" wrapText="1"/>
    </xf>
    <xf numFmtId="0" fontId="34" fillId="15" borderId="1" xfId="0" applyFont="1" applyFill="1" applyBorder="1" applyAlignment="1">
      <alignment horizontal="left" vertical="center" wrapText="1" indent="1"/>
    </xf>
    <xf numFmtId="0" fontId="35" fillId="0" borderId="21" xfId="0" applyFont="1" applyBorder="1" applyAlignment="1">
      <alignment horizontal="center" vertical="center" wrapText="1"/>
    </xf>
    <xf numFmtId="0" fontId="0" fillId="0" borderId="51" xfId="0" applyBorder="1" applyAlignment="1">
      <alignment vertical="center" wrapText="1"/>
    </xf>
    <xf numFmtId="0" fontId="0" fillId="0" borderId="52" xfId="0" applyBorder="1" applyAlignment="1">
      <alignment vertical="center" wrapText="1"/>
    </xf>
    <xf numFmtId="0" fontId="36" fillId="0" borderId="50" xfId="0" applyFont="1" applyBorder="1" applyAlignment="1">
      <alignment vertical="center" wrapText="1"/>
    </xf>
    <xf numFmtId="0" fontId="36" fillId="0" borderId="1" xfId="0" applyFont="1" applyBorder="1" applyAlignment="1">
      <alignment horizontal="center" vertical="center" wrapText="1"/>
    </xf>
    <xf numFmtId="0" fontId="0" fillId="0" borderId="1" xfId="0" applyBorder="1" applyAlignment="1">
      <alignment vertical="center" wrapText="1"/>
    </xf>
    <xf numFmtId="0" fontId="36" fillId="15" borderId="1" xfId="0" applyFont="1" applyFill="1" applyBorder="1" applyAlignment="1">
      <alignment horizontal="center" vertical="center" wrapText="1"/>
    </xf>
    <xf numFmtId="0" fontId="0" fillId="15" borderId="1" xfId="0" applyFill="1" applyBorder="1" applyAlignment="1">
      <alignment vertical="center" wrapText="1"/>
    </xf>
    <xf numFmtId="0" fontId="18" fillId="0" borderId="12" xfId="0" applyFont="1" applyBorder="1" applyAlignment="1">
      <alignment horizontal="center" vertical="center" wrapText="1"/>
    </xf>
    <xf numFmtId="0" fontId="3" fillId="0" borderId="12" xfId="0" applyFont="1" applyBorder="1" applyAlignment="1">
      <alignment horizontal="center" vertical="center" wrapText="1"/>
    </xf>
    <xf numFmtId="0" fontId="25" fillId="0" borderId="0" xfId="0" applyFont="1" applyAlignment="1">
      <alignment vertical="center"/>
    </xf>
    <xf numFmtId="0" fontId="35" fillId="0" borderId="0" xfId="0" applyFont="1" applyBorder="1" applyAlignment="1">
      <alignment horizontal="center" vertical="center" wrapText="1"/>
    </xf>
    <xf numFmtId="0" fontId="18" fillId="0" borderId="0" xfId="0" applyFont="1" applyBorder="1" applyAlignment="1">
      <alignment horizontal="center" vertical="center" wrapText="1"/>
    </xf>
    <xf numFmtId="0" fontId="37" fillId="15" borderId="53" xfId="0" applyFont="1" applyFill="1" applyBorder="1" applyAlignment="1">
      <alignment horizontal="center" vertical="center" wrapText="1"/>
    </xf>
    <xf numFmtId="0" fontId="37" fillId="15" borderId="49" xfId="0" applyFont="1" applyFill="1" applyBorder="1" applyAlignment="1">
      <alignment horizontal="center" vertical="center" wrapText="1"/>
    </xf>
    <xf numFmtId="0" fontId="38" fillId="0" borderId="51" xfId="0" applyFont="1" applyBorder="1" applyAlignment="1">
      <alignment horizontal="center" vertical="center" wrapText="1"/>
    </xf>
    <xf numFmtId="0" fontId="38" fillId="0" borderId="52" xfId="0" applyFont="1" applyBorder="1" applyAlignment="1">
      <alignment horizontal="center" vertical="center" wrapText="1"/>
    </xf>
    <xf numFmtId="0" fontId="40" fillId="0" borderId="1" xfId="0" applyFont="1" applyBorder="1" applyAlignment="1">
      <alignment horizontal="center" vertical="center" wrapText="1"/>
    </xf>
    <xf numFmtId="0" fontId="40" fillId="0" borderId="1" xfId="0" applyFont="1" applyBorder="1" applyAlignment="1">
      <alignment horizontal="center" vertical="center" wrapText="1"/>
    </xf>
    <xf numFmtId="0" fontId="40" fillId="0" borderId="1" xfId="0" applyFont="1" applyBorder="1" applyAlignment="1">
      <alignment vertical="center" wrapText="1"/>
    </xf>
    <xf numFmtId="0" fontId="40" fillId="0" borderId="8" xfId="0" applyFont="1" applyBorder="1" applyAlignment="1">
      <alignment vertical="center" wrapText="1"/>
    </xf>
    <xf numFmtId="0" fontId="33" fillId="0" borderId="8" xfId="0" applyFont="1" applyBorder="1" applyAlignment="1">
      <alignment vertical="center" wrapText="1"/>
    </xf>
    <xf numFmtId="0" fontId="42" fillId="0" borderId="18" xfId="0" applyFont="1" applyBorder="1" applyAlignment="1">
      <alignment vertical="center" wrapText="1"/>
    </xf>
    <xf numFmtId="0" fontId="42" fillId="0" borderId="0" xfId="0" applyFont="1" applyBorder="1" applyAlignment="1">
      <alignment vertical="center" wrapText="1"/>
    </xf>
    <xf numFmtId="0" fontId="42" fillId="0" borderId="11" xfId="0" applyFont="1" applyBorder="1" applyAlignment="1">
      <alignment vertical="center" wrapText="1"/>
    </xf>
    <xf numFmtId="0" fontId="25" fillId="0" borderId="56" xfId="0" applyFont="1" applyBorder="1"/>
    <xf numFmtId="0" fontId="34" fillId="15" borderId="52" xfId="0" applyFont="1" applyFill="1" applyBorder="1" applyAlignment="1">
      <alignment vertical="top" wrapText="1"/>
    </xf>
    <xf numFmtId="0" fontId="25" fillId="0" borderId="57" xfId="0" applyFont="1" applyBorder="1"/>
    <xf numFmtId="0" fontId="34" fillId="15" borderId="52" xfId="0" applyFont="1" applyFill="1" applyBorder="1" applyAlignment="1">
      <alignment horizontal="left" vertical="center" wrapText="1" indent="4"/>
    </xf>
    <xf numFmtId="0" fontId="34" fillId="15" borderId="50" xfId="0" applyFont="1" applyFill="1" applyBorder="1" applyAlignment="1">
      <alignment vertical="top" wrapText="1"/>
    </xf>
    <xf numFmtId="0" fontId="34" fillId="15" borderId="52" xfId="0" applyFont="1" applyFill="1" applyBorder="1" applyAlignment="1">
      <alignment horizontal="left" vertical="center" wrapText="1" indent="6"/>
    </xf>
    <xf numFmtId="0" fontId="34" fillId="15" borderId="52" xfId="0" applyFont="1" applyFill="1" applyBorder="1" applyAlignment="1">
      <alignment horizontal="center" vertical="center" wrapText="1"/>
    </xf>
    <xf numFmtId="0" fontId="34" fillId="15" borderId="50" xfId="0" applyFont="1" applyFill="1" applyBorder="1" applyAlignment="1">
      <alignment horizontal="left" vertical="center" wrapText="1" indent="1"/>
    </xf>
    <xf numFmtId="0" fontId="34" fillId="15" borderId="52" xfId="0" applyFont="1" applyFill="1" applyBorder="1" applyAlignment="1">
      <alignment horizontal="left" vertical="top" wrapText="1"/>
    </xf>
    <xf numFmtId="0" fontId="0" fillId="0" borderId="51" xfId="0" applyBorder="1" applyAlignment="1">
      <alignment vertical="top" wrapText="1"/>
    </xf>
    <xf numFmtId="0" fontId="0" fillId="0" borderId="52" xfId="0" applyBorder="1" applyAlignment="1">
      <alignment vertical="top" wrapText="1"/>
    </xf>
    <xf numFmtId="0" fontId="36" fillId="0" borderId="52" xfId="0" applyFont="1" applyBorder="1" applyAlignment="1">
      <alignment vertical="top" wrapText="1"/>
    </xf>
    <xf numFmtId="0" fontId="36" fillId="0" borderId="52" xfId="0" applyFont="1" applyBorder="1" applyAlignment="1">
      <alignment horizontal="center" vertical="center" wrapText="1"/>
    </xf>
    <xf numFmtId="0" fontId="0" fillId="0" borderId="50" xfId="0" applyBorder="1" applyAlignment="1">
      <alignment horizontal="center" vertical="center" wrapText="1"/>
    </xf>
    <xf numFmtId="0" fontId="36" fillId="0" borderId="52" xfId="0" applyFont="1" applyBorder="1" applyAlignment="1">
      <alignment vertical="center" wrapText="1"/>
    </xf>
    <xf numFmtId="0" fontId="0" fillId="0" borderId="52" xfId="0" applyBorder="1" applyAlignment="1">
      <alignment horizontal="left" vertical="top" wrapText="1"/>
    </xf>
    <xf numFmtId="0" fontId="36" fillId="0" borderId="52" xfId="0" applyFont="1" applyBorder="1" applyAlignment="1">
      <alignment horizontal="left" vertical="top" wrapText="1"/>
    </xf>
    <xf numFmtId="0" fontId="25" fillId="0" borderId="1" xfId="0" applyFont="1" applyBorder="1" applyAlignment="1">
      <alignment horizontal="left" vertical="top" wrapText="1"/>
    </xf>
    <xf numFmtId="0" fontId="0" fillId="0" borderId="51" xfId="0" applyBorder="1" applyAlignment="1">
      <alignment horizontal="left" vertical="top" wrapText="1"/>
    </xf>
    <xf numFmtId="0" fontId="2" fillId="0" borderId="12" xfId="0" applyFont="1" applyFill="1" applyBorder="1" applyAlignment="1">
      <alignment horizontal="center" vertical="center" wrapText="1"/>
    </xf>
    <xf numFmtId="0" fontId="36" fillId="15" borderId="52" xfId="0" applyFont="1" applyFill="1" applyBorder="1" applyAlignment="1">
      <alignment horizontal="center" vertical="center" wrapText="1"/>
    </xf>
    <xf numFmtId="0" fontId="0" fillId="15" borderId="50" xfId="0" applyFill="1" applyBorder="1" applyAlignment="1">
      <alignment horizontal="center" vertical="center" wrapText="1"/>
    </xf>
    <xf numFmtId="0" fontId="25" fillId="0" borderId="58" xfId="0" applyFont="1" applyBorder="1"/>
    <xf numFmtId="0" fontId="18" fillId="0" borderId="12" xfId="0" applyFont="1" applyBorder="1" applyAlignment="1">
      <alignment horizontal="center" vertical="center" wrapText="1"/>
    </xf>
    <xf numFmtId="0" fontId="14" fillId="0" borderId="1" xfId="0" applyFont="1" applyBorder="1" applyAlignment="1">
      <alignment horizontal="center" vertical="center" wrapText="1"/>
    </xf>
    <xf numFmtId="0" fontId="40" fillId="0" borderId="0" xfId="0" applyFont="1" applyBorder="1" applyAlignment="1">
      <alignment vertical="center" wrapText="1"/>
    </xf>
    <xf numFmtId="0" fontId="3" fillId="0" borderId="0" xfId="0" applyFont="1" applyBorder="1" applyAlignment="1">
      <alignment horizontal="center" vertical="center" wrapText="1"/>
    </xf>
    <xf numFmtId="0" fontId="40" fillId="0" borderId="1" xfId="0" applyFont="1" applyBorder="1" applyAlignment="1">
      <alignment horizontal="center" vertical="center" wrapText="1"/>
    </xf>
    <xf numFmtId="0" fontId="18" fillId="0" borderId="12" xfId="0" applyFont="1" applyBorder="1" applyAlignment="1">
      <alignment horizontal="center" vertical="center" wrapText="1"/>
    </xf>
    <xf numFmtId="0" fontId="0" fillId="14" borderId="51" xfId="0" applyFill="1" applyBorder="1" applyAlignment="1">
      <alignment vertical="top" wrapText="1"/>
    </xf>
    <xf numFmtId="0" fontId="2" fillId="0" borderId="20" xfId="0" applyFont="1" applyBorder="1" applyAlignment="1">
      <alignment horizontal="center" vertical="center" wrapText="1"/>
    </xf>
    <xf numFmtId="0" fontId="2" fillId="0" borderId="0" xfId="0" applyFont="1" applyFill="1"/>
    <xf numFmtId="0" fontId="25" fillId="0" borderId="61" xfId="0" applyFont="1" applyBorder="1"/>
    <xf numFmtId="0" fontId="36" fillId="0" borderId="52" xfId="0" applyFont="1" applyBorder="1" applyAlignment="1">
      <alignment horizontal="center" wrapText="1"/>
    </xf>
    <xf numFmtId="0" fontId="0" fillId="0" borderId="50" xfId="0" applyBorder="1" applyAlignment="1">
      <alignment vertical="center" wrapText="1"/>
    </xf>
    <xf numFmtId="0" fontId="2" fillId="4" borderId="12" xfId="0" applyFont="1" applyFill="1" applyBorder="1" applyAlignment="1">
      <alignment horizontal="center" vertical="center" wrapText="1"/>
    </xf>
    <xf numFmtId="0" fontId="36" fillId="15" borderId="52" xfId="0" applyFont="1" applyFill="1" applyBorder="1" applyAlignment="1">
      <alignment horizontal="center" wrapText="1"/>
    </xf>
    <xf numFmtId="0" fontId="0" fillId="15" borderId="50" xfId="0" applyFill="1" applyBorder="1" applyAlignment="1">
      <alignment vertical="center" wrapText="1"/>
    </xf>
    <xf numFmtId="0" fontId="32" fillId="0" borderId="1" xfId="0" applyFont="1" applyBorder="1" applyAlignment="1">
      <alignment vertical="center" wrapText="1"/>
    </xf>
    <xf numFmtId="0" fontId="5" fillId="0" borderId="0" xfId="0" applyFont="1"/>
    <xf numFmtId="0" fontId="35" fillId="0" borderId="12" xfId="0" applyFont="1" applyFill="1" applyBorder="1" applyAlignment="1">
      <alignment horizontal="center" vertical="center" wrapText="1"/>
    </xf>
    <xf numFmtId="0" fontId="25" fillId="7" borderId="22" xfId="109" applyFont="1" applyFill="1" applyBorder="1" applyAlignment="1">
      <alignment horizontal="center"/>
    </xf>
    <xf numFmtId="0" fontId="25" fillId="7" borderId="5" xfId="109" applyFont="1" applyFill="1" applyBorder="1" applyAlignment="1">
      <alignment horizontal="center"/>
    </xf>
    <xf numFmtId="0" fontId="45" fillId="7" borderId="8" xfId="109" applyFont="1" applyFill="1" applyBorder="1" applyAlignment="1">
      <alignment horizontal="center" wrapText="1"/>
    </xf>
    <xf numFmtId="0" fontId="45" fillId="7" borderId="9" xfId="109" applyFont="1" applyFill="1" applyBorder="1" applyAlignment="1">
      <alignment vertical="center" wrapText="1"/>
    </xf>
    <xf numFmtId="0" fontId="45" fillId="7" borderId="10" xfId="109" applyFont="1" applyFill="1" applyBorder="1" applyAlignment="1">
      <alignment vertical="center" wrapText="1"/>
    </xf>
    <xf numFmtId="0" fontId="25" fillId="0" borderId="0" xfId="109" applyFont="1"/>
    <xf numFmtId="0" fontId="25" fillId="7" borderId="2" xfId="109" applyFont="1" applyFill="1" applyBorder="1" applyAlignment="1">
      <alignment horizontal="center"/>
    </xf>
    <xf numFmtId="0" fontId="25" fillId="7" borderId="3" xfId="109" applyFont="1" applyFill="1" applyBorder="1" applyAlignment="1">
      <alignment horizontal="center"/>
    </xf>
    <xf numFmtId="0" fontId="27" fillId="7" borderId="8" xfId="109" applyFont="1" applyFill="1" applyBorder="1" applyAlignment="1">
      <alignment vertical="center" wrapText="1"/>
    </xf>
    <xf numFmtId="0" fontId="27" fillId="7" borderId="9" xfId="109" applyFont="1" applyFill="1" applyBorder="1" applyAlignment="1">
      <alignment vertical="center" wrapText="1"/>
    </xf>
    <xf numFmtId="0" fontId="27" fillId="7" borderId="10" xfId="109" applyFont="1" applyFill="1" applyBorder="1" applyAlignment="1">
      <alignment vertical="center" wrapText="1"/>
    </xf>
    <xf numFmtId="0" fontId="25" fillId="7" borderId="23" xfId="109" applyFont="1" applyFill="1" applyBorder="1" applyAlignment="1">
      <alignment horizontal="center"/>
    </xf>
    <xf numFmtId="0" fontId="25" fillId="7" borderId="25" xfId="109" applyFont="1" applyFill="1" applyBorder="1" applyAlignment="1">
      <alignment horizontal="center"/>
    </xf>
    <xf numFmtId="0" fontId="46" fillId="7" borderId="8" xfId="109" applyFont="1" applyFill="1" applyBorder="1" applyAlignment="1">
      <alignment horizontal="center" vertical="center" wrapText="1"/>
    </xf>
    <xf numFmtId="0" fontId="46" fillId="7" borderId="9" xfId="109" applyFont="1" applyFill="1" applyBorder="1" applyAlignment="1">
      <alignment horizontal="center" vertical="center" wrapText="1"/>
    </xf>
    <xf numFmtId="0" fontId="46" fillId="7" borderId="10" xfId="109" applyFont="1" applyFill="1" applyBorder="1" applyAlignment="1">
      <alignment horizontal="center" vertical="center" wrapText="1"/>
    </xf>
    <xf numFmtId="0" fontId="46" fillId="7" borderId="9" xfId="109" applyFont="1" applyFill="1" applyBorder="1" applyAlignment="1">
      <alignment vertical="center" wrapText="1"/>
    </xf>
    <xf numFmtId="0" fontId="46" fillId="7" borderId="10" xfId="109" applyFont="1" applyFill="1" applyBorder="1" applyAlignment="1">
      <alignment vertical="center" wrapText="1"/>
    </xf>
    <xf numFmtId="49" fontId="46" fillId="7" borderId="43" xfId="109" applyNumberFormat="1" applyFont="1" applyFill="1" applyBorder="1" applyAlignment="1">
      <alignment horizontal="center" vertical="center" wrapText="1"/>
    </xf>
    <xf numFmtId="49" fontId="47" fillId="7" borderId="1" xfId="109" applyNumberFormat="1" applyFont="1" applyFill="1" applyBorder="1" applyAlignment="1">
      <alignment horizontal="center" vertical="center" wrapText="1"/>
    </xf>
    <xf numFmtId="49" fontId="46" fillId="7" borderId="62" xfId="109" applyNumberFormat="1" applyFont="1" applyFill="1" applyBorder="1" applyAlignment="1">
      <alignment vertical="center" wrapText="1"/>
    </xf>
    <xf numFmtId="49" fontId="46" fillId="7" borderId="62" xfId="109" applyNumberFormat="1" applyFont="1" applyFill="1" applyBorder="1" applyAlignment="1">
      <alignment horizontal="center" vertical="center" wrapText="1"/>
    </xf>
    <xf numFmtId="49" fontId="46" fillId="0" borderId="1" xfId="109" applyNumberFormat="1" applyFont="1" applyBorder="1" applyAlignment="1">
      <alignment wrapText="1"/>
    </xf>
    <xf numFmtId="49" fontId="46" fillId="0" borderId="1" xfId="109" applyNumberFormat="1" applyFont="1" applyBorder="1" applyAlignment="1">
      <alignment horizontal="center" vertical="center" wrapText="1"/>
    </xf>
    <xf numFmtId="49" fontId="46" fillId="12" borderId="1" xfId="109" applyNumberFormat="1" applyFont="1" applyFill="1" applyBorder="1" applyAlignment="1">
      <alignment horizontal="center" vertical="center" wrapText="1"/>
    </xf>
    <xf numFmtId="49" fontId="46" fillId="0" borderId="1" xfId="109" applyNumberFormat="1" applyFont="1" applyBorder="1" applyAlignment="1">
      <alignment vertical="center" wrapText="1"/>
    </xf>
    <xf numFmtId="49" fontId="25" fillId="0" borderId="1" xfId="109" applyNumberFormat="1" applyFont="1" applyBorder="1" applyAlignment="1">
      <alignment wrapText="1"/>
    </xf>
    <xf numFmtId="49" fontId="25" fillId="0" borderId="1" xfId="109" applyNumberFormat="1" applyFont="1" applyBorder="1" applyAlignment="1">
      <alignment vertical="center" wrapText="1"/>
    </xf>
    <xf numFmtId="0" fontId="25" fillId="0" borderId="56" xfId="109" applyFont="1" applyBorder="1"/>
    <xf numFmtId="0" fontId="34" fillId="15" borderId="52" xfId="109" applyFont="1" applyFill="1" applyBorder="1" applyAlignment="1">
      <alignment horizontal="left" vertical="center" wrapText="1" indent="4"/>
    </xf>
    <xf numFmtId="0" fontId="25" fillId="0" borderId="57" xfId="109" applyFont="1" applyBorder="1"/>
    <xf numFmtId="0" fontId="34" fillId="15" borderId="52" xfId="109" applyFont="1" applyFill="1" applyBorder="1" applyAlignment="1">
      <alignment vertical="center" wrapText="1"/>
    </xf>
    <xf numFmtId="0" fontId="34" fillId="15" borderId="52" xfId="109" applyFont="1" applyFill="1" applyBorder="1" applyAlignment="1">
      <alignment horizontal="left" vertical="center" wrapText="1" indent="6"/>
    </xf>
    <xf numFmtId="0" fontId="34" fillId="15" borderId="52" xfId="109" applyFont="1" applyFill="1" applyBorder="1" applyAlignment="1">
      <alignment horizontal="center" vertical="center" wrapText="1"/>
    </xf>
    <xf numFmtId="0" fontId="34" fillId="15" borderId="50" xfId="109" applyFont="1" applyFill="1" applyBorder="1" applyAlignment="1">
      <alignment horizontal="left" vertical="center" wrapText="1" indent="1"/>
    </xf>
    <xf numFmtId="0" fontId="1" fillId="0" borderId="51" xfId="109" applyBorder="1" applyAlignment="1">
      <alignment vertical="center" wrapText="1"/>
    </xf>
    <xf numFmtId="0" fontId="1" fillId="0" borderId="52" xfId="109" applyBorder="1" applyAlignment="1">
      <alignment vertical="center" wrapText="1"/>
    </xf>
    <xf numFmtId="0" fontId="36" fillId="0" borderId="52" xfId="109" applyFont="1" applyBorder="1" applyAlignment="1">
      <alignment vertical="center" wrapText="1"/>
    </xf>
    <xf numFmtId="0" fontId="36" fillId="0" borderId="52" xfId="109" applyFont="1" applyBorder="1" applyAlignment="1">
      <alignment horizontal="center" vertical="center" wrapText="1"/>
    </xf>
    <xf numFmtId="0" fontId="1" fillId="0" borderId="50" xfId="109" applyBorder="1" applyAlignment="1">
      <alignment vertical="center" wrapText="1"/>
    </xf>
    <xf numFmtId="0" fontId="36" fillId="15" borderId="52" xfId="109" applyFont="1" applyFill="1" applyBorder="1" applyAlignment="1">
      <alignment horizontal="right" vertical="center" wrapText="1"/>
    </xf>
    <xf numFmtId="0" fontId="1" fillId="15" borderId="50" xfId="109" applyFill="1" applyBorder="1" applyAlignment="1">
      <alignment vertical="center" wrapText="1"/>
    </xf>
    <xf numFmtId="0" fontId="25" fillId="0" borderId="58" xfId="109" applyFont="1" applyBorder="1"/>
    <xf numFmtId="0" fontId="37" fillId="15" borderId="53" xfId="109" applyFont="1" applyFill="1" applyBorder="1" applyAlignment="1">
      <alignment horizontal="center" vertical="center" wrapText="1"/>
    </xf>
    <xf numFmtId="0" fontId="37" fillId="15" borderId="49" xfId="109" applyFont="1" applyFill="1" applyBorder="1" applyAlignment="1">
      <alignment horizontal="center" vertical="center" wrapText="1"/>
    </xf>
    <xf numFmtId="0" fontId="38" fillId="0" borderId="51" xfId="109" applyFont="1" applyBorder="1" applyAlignment="1">
      <alignment horizontal="center" vertical="center" wrapText="1"/>
    </xf>
    <xf numFmtId="0" fontId="38" fillId="0" borderId="52" xfId="109" applyFont="1" applyBorder="1" applyAlignment="1">
      <alignment horizontal="center" vertical="center" wrapText="1"/>
    </xf>
    <xf numFmtId="0" fontId="1" fillId="0" borderId="0" xfId="109"/>
    <xf numFmtId="0" fontId="40" fillId="0" borderId="1" xfId="109" applyFont="1" applyBorder="1" applyAlignment="1">
      <alignment horizontal="center" vertical="center" wrapText="1"/>
    </xf>
    <xf numFmtId="0" fontId="40" fillId="0" borderId="1" xfId="109" applyFont="1" applyBorder="1" applyAlignment="1">
      <alignment vertical="center" wrapText="1"/>
    </xf>
    <xf numFmtId="0" fontId="33" fillId="0" borderId="8" xfId="109" applyFont="1" applyBorder="1" applyAlignment="1">
      <alignment vertical="center" wrapText="1"/>
    </xf>
    <xf numFmtId="0" fontId="8" fillId="0" borderId="10" xfId="0" applyFont="1" applyFill="1" applyBorder="1" applyAlignment="1">
      <alignment horizontal="left" vertical="top" wrapText="1"/>
    </xf>
    <xf numFmtId="0" fontId="8" fillId="0" borderId="1" xfId="0" applyNumberFormat="1" applyFont="1" applyFill="1" applyBorder="1" applyAlignment="1">
      <alignment horizontal="center" vertical="center" wrapText="1"/>
    </xf>
    <xf numFmtId="9" fontId="8" fillId="0" borderId="1" xfId="1" applyFont="1" applyFill="1" applyBorder="1" applyAlignment="1">
      <alignment horizontal="center" vertical="center" wrapText="1"/>
    </xf>
    <xf numFmtId="0" fontId="27" fillId="0" borderId="1" xfId="0" applyFont="1" applyBorder="1" applyAlignment="1">
      <alignment horizontal="left" vertical="top" wrapText="1"/>
    </xf>
    <xf numFmtId="0" fontId="3" fillId="0" borderId="1" xfId="0" applyFont="1" applyBorder="1" applyAlignment="1">
      <alignment horizontal="center" vertical="center" wrapText="1"/>
    </xf>
    <xf numFmtId="0" fontId="3" fillId="0" borderId="1" xfId="0" applyNumberFormat="1" applyFont="1" applyFill="1" applyBorder="1" applyAlignment="1">
      <alignment horizontal="left" vertical="top" wrapText="1"/>
    </xf>
    <xf numFmtId="14" fontId="2" fillId="0" borderId="1" xfId="0" applyNumberFormat="1" applyFont="1" applyFill="1" applyBorder="1" applyAlignment="1">
      <alignment horizontal="left" vertical="top" wrapText="1"/>
    </xf>
    <xf numFmtId="0" fontId="2" fillId="12" borderId="1" xfId="0" applyNumberFormat="1" applyFont="1" applyFill="1" applyBorder="1" applyAlignment="1">
      <alignment horizontal="left" vertical="top" wrapText="1"/>
    </xf>
    <xf numFmtId="0" fontId="2" fillId="12" borderId="1" xfId="0" applyFont="1" applyFill="1" applyBorder="1" applyAlignment="1">
      <alignment horizontal="left" vertical="top" wrapText="1"/>
    </xf>
    <xf numFmtId="0" fontId="6" fillId="0" borderId="1" xfId="0" applyFont="1" applyBorder="1" applyAlignment="1">
      <alignment horizontal="left" vertical="top" wrapText="1"/>
    </xf>
    <xf numFmtId="1" fontId="6" fillId="5" borderId="62" xfId="0" applyNumberFormat="1" applyFont="1" applyFill="1" applyBorder="1" applyAlignment="1">
      <alignment horizontal="center" vertical="center" wrapText="1"/>
    </xf>
    <xf numFmtId="1" fontId="6" fillId="2" borderId="62" xfId="0" applyNumberFormat="1" applyFont="1" applyFill="1" applyBorder="1" applyAlignment="1">
      <alignment horizontal="center" vertical="center" wrapText="1"/>
    </xf>
    <xf numFmtId="2" fontId="6" fillId="0" borderId="1" xfId="0" applyNumberFormat="1" applyFont="1" applyFill="1" applyBorder="1" applyAlignment="1">
      <alignment horizontal="center" vertical="center"/>
    </xf>
    <xf numFmtId="0" fontId="28" fillId="12" borderId="1" xfId="0" applyFont="1" applyFill="1" applyBorder="1" applyAlignment="1">
      <alignment horizontal="left" vertical="center" wrapText="1"/>
    </xf>
    <xf numFmtId="0" fontId="30" fillId="12" borderId="1" xfId="0" applyFont="1" applyFill="1" applyBorder="1" applyAlignment="1">
      <alignment vertical="center" wrapText="1"/>
    </xf>
    <xf numFmtId="0" fontId="8" fillId="0" borderId="1" xfId="0" applyFont="1" applyFill="1" applyBorder="1" applyAlignment="1">
      <alignment wrapText="1"/>
    </xf>
    <xf numFmtId="0" fontId="6" fillId="6" borderId="1" xfId="0" applyFont="1" applyFill="1" applyBorder="1" applyAlignment="1">
      <alignment horizontal="center" vertical="center" wrapText="1"/>
    </xf>
    <xf numFmtId="0" fontId="3" fillId="0" borderId="1" xfId="0" applyFont="1" applyBorder="1" applyAlignment="1">
      <alignment horizontal="justify" vertical="top" wrapText="1"/>
    </xf>
    <xf numFmtId="14" fontId="35" fillId="0" borderId="1" xfId="0" applyNumberFormat="1" applyFont="1" applyBorder="1" applyAlignment="1">
      <alignment horizontal="left" vertical="top" wrapText="1"/>
    </xf>
    <xf numFmtId="0" fontId="18" fillId="0" borderId="1" xfId="0" applyFont="1" applyBorder="1" applyAlignment="1">
      <alignment horizontal="left" vertical="top" wrapText="1"/>
    </xf>
    <xf numFmtId="164" fontId="5" fillId="12" borderId="1" xfId="0" applyNumberFormat="1" applyFont="1" applyFill="1" applyBorder="1" applyAlignment="1" applyProtection="1">
      <alignment horizontal="left" vertical="center" wrapText="1"/>
      <protection locked="0"/>
    </xf>
    <xf numFmtId="0" fontId="0" fillId="0" borderId="1" xfId="0" applyFont="1" applyFill="1" applyBorder="1" applyAlignment="1">
      <alignment horizontal="center" vertical="top" wrapText="1"/>
    </xf>
    <xf numFmtId="0" fontId="2" fillId="0" borderId="1" xfId="0" applyFont="1" applyFill="1" applyBorder="1" applyAlignment="1">
      <alignment horizontal="center" vertical="top" wrapText="1"/>
    </xf>
    <xf numFmtId="0" fontId="2" fillId="2" borderId="1" xfId="0" applyFont="1" applyFill="1" applyBorder="1" applyAlignment="1">
      <alignment horizontal="center" vertical="top" wrapText="1"/>
    </xf>
    <xf numFmtId="0" fontId="8" fillId="0" borderId="1" xfId="0" applyFont="1" applyFill="1" applyBorder="1" applyAlignment="1">
      <alignment horizontal="center" vertical="top" wrapText="1"/>
    </xf>
    <xf numFmtId="0" fontId="2" fillId="2" borderId="1" xfId="0" applyFont="1" applyFill="1" applyBorder="1" applyAlignment="1">
      <alignment horizontal="left" vertical="top" wrapText="1"/>
    </xf>
    <xf numFmtId="0" fontId="8" fillId="3" borderId="1" xfId="0" applyFont="1" applyFill="1" applyBorder="1" applyAlignment="1" applyProtection="1">
      <alignment horizontal="left" vertical="top" wrapText="1"/>
      <protection locked="0"/>
    </xf>
    <xf numFmtId="0" fontId="3" fillId="12" borderId="1" xfId="0" applyFont="1" applyFill="1" applyBorder="1" applyAlignment="1">
      <alignment horizontal="center" vertical="center" wrapText="1"/>
    </xf>
    <xf numFmtId="0" fontId="5" fillId="0" borderId="1" xfId="0" applyFont="1" applyFill="1" applyBorder="1" applyAlignment="1">
      <alignment horizontal="center" vertical="top" wrapText="1"/>
    </xf>
    <xf numFmtId="0" fontId="0" fillId="0" borderId="1" xfId="0" applyFill="1" applyBorder="1" applyAlignment="1">
      <alignment horizontal="center" vertical="top" wrapText="1"/>
    </xf>
    <xf numFmtId="9" fontId="8" fillId="0" borderId="1" xfId="0" applyNumberFormat="1" applyFont="1" applyFill="1" applyBorder="1" applyAlignment="1" applyProtection="1">
      <alignment horizontal="center" vertical="top" wrapText="1"/>
      <protection locked="0"/>
    </xf>
    <xf numFmtId="0" fontId="0" fillId="2" borderId="1" xfId="0" applyFont="1" applyFill="1" applyBorder="1" applyAlignment="1" applyProtection="1">
      <alignment horizontal="left" vertical="center" wrapText="1"/>
      <protection locked="0"/>
    </xf>
    <xf numFmtId="0" fontId="8" fillId="2" borderId="1" xfId="0" applyFont="1" applyFill="1" applyBorder="1" applyAlignment="1" applyProtection="1">
      <alignment horizontal="left" vertical="center" wrapText="1"/>
      <protection hidden="1"/>
    </xf>
    <xf numFmtId="0" fontId="8" fillId="2" borderId="1" xfId="0" applyFont="1" applyFill="1" applyBorder="1" applyAlignment="1" applyProtection="1">
      <alignment horizontal="left" vertical="top" wrapText="1"/>
      <protection locked="0"/>
    </xf>
    <xf numFmtId="0" fontId="5" fillId="2" borderId="1" xfId="0" applyFont="1" applyFill="1" applyBorder="1" applyAlignment="1">
      <alignment horizontal="left" vertical="top" wrapText="1"/>
    </xf>
    <xf numFmtId="0" fontId="2" fillId="3" borderId="1" xfId="0" applyFont="1" applyFill="1" applyBorder="1" applyAlignment="1" applyProtection="1">
      <alignment horizontal="left" vertical="center" wrapText="1"/>
      <protection locked="0"/>
    </xf>
    <xf numFmtId="0" fontId="2" fillId="5" borderId="1" xfId="0" applyFont="1" applyFill="1" applyBorder="1" applyAlignment="1" applyProtection="1">
      <alignment horizontal="left" vertical="top" wrapText="1"/>
      <protection hidden="1"/>
    </xf>
    <xf numFmtId="0" fontId="2" fillId="3" borderId="1" xfId="0" applyFont="1" applyFill="1" applyBorder="1" applyAlignment="1" applyProtection="1">
      <alignment horizontal="left" vertical="top" wrapText="1"/>
      <protection hidden="1"/>
    </xf>
    <xf numFmtId="0" fontId="50" fillId="12" borderId="1" xfId="0" applyFont="1" applyFill="1" applyBorder="1" applyAlignment="1">
      <alignment horizontal="center" vertical="center" wrapText="1"/>
    </xf>
    <xf numFmtId="0" fontId="4" fillId="0" borderId="0" xfId="0" applyFont="1" applyAlignment="1">
      <alignment horizontal="justify" vertical="top"/>
    </xf>
    <xf numFmtId="0" fontId="5" fillId="0" borderId="63" xfId="0" applyFont="1" applyBorder="1" applyAlignment="1">
      <alignment horizontal="justify" vertical="top" wrapText="1"/>
    </xf>
    <xf numFmtId="0" fontId="5" fillId="0" borderId="1" xfId="0" applyFont="1" applyBorder="1" applyAlignment="1">
      <alignment horizontal="center" vertical="top" wrapText="1"/>
    </xf>
    <xf numFmtId="0" fontId="0" fillId="12" borderId="1" xfId="0" applyFont="1" applyFill="1" applyBorder="1" applyAlignment="1">
      <alignment horizontal="center" vertical="center" wrapText="1"/>
    </xf>
    <xf numFmtId="0" fontId="50" fillId="0" borderId="1" xfId="0" applyFont="1" applyFill="1" applyBorder="1" applyAlignment="1">
      <alignment horizontal="left" vertical="center" wrapText="1"/>
    </xf>
    <xf numFmtId="14" fontId="2" fillId="0" borderId="1" xfId="0" applyNumberFormat="1" applyFont="1" applyBorder="1" applyAlignment="1">
      <alignment horizontal="justify" vertical="top" wrapText="1"/>
    </xf>
    <xf numFmtId="0" fontId="2" fillId="0" borderId="1" xfId="0" applyFont="1" applyFill="1" applyBorder="1" applyAlignment="1" applyProtection="1">
      <alignment horizontal="left" vertical="top" wrapText="1"/>
      <protection hidden="1"/>
    </xf>
    <xf numFmtId="0" fontId="5" fillId="12" borderId="1" xfId="0" applyFont="1" applyFill="1" applyBorder="1" applyAlignment="1">
      <alignment horizontal="left" vertical="center" wrapText="1"/>
    </xf>
    <xf numFmtId="49" fontId="50" fillId="12" borderId="1" xfId="0" applyNumberFormat="1" applyFont="1" applyFill="1" applyBorder="1" applyAlignment="1">
      <alignment horizontal="center" vertical="center" wrapText="1"/>
    </xf>
    <xf numFmtId="0" fontId="2" fillId="12" borderId="1" xfId="0" applyFont="1" applyFill="1" applyBorder="1" applyAlignment="1">
      <alignment horizontal="center" vertical="top" wrapText="1"/>
    </xf>
    <xf numFmtId="0" fontId="5" fillId="12" borderId="1" xfId="0" applyFont="1" applyFill="1" applyBorder="1" applyAlignment="1" applyProtection="1">
      <alignment horizontal="left" vertical="top" wrapText="1"/>
      <protection hidden="1"/>
    </xf>
    <xf numFmtId="0" fontId="8" fillId="12" borderId="1" xfId="0" applyFont="1" applyFill="1" applyBorder="1" applyAlignment="1" applyProtection="1">
      <alignment horizontal="left" vertical="top" wrapText="1"/>
      <protection locked="0"/>
    </xf>
    <xf numFmtId="0" fontId="5" fillId="12" borderId="1" xfId="0" applyFont="1" applyFill="1" applyBorder="1" applyAlignment="1">
      <alignment vertical="top" wrapText="1"/>
    </xf>
    <xf numFmtId="0" fontId="0" fillId="12" borderId="1" xfId="0" applyFont="1" applyFill="1" applyBorder="1" applyAlignment="1">
      <alignment horizontal="center" vertical="top" wrapText="1"/>
    </xf>
    <xf numFmtId="0" fontId="25" fillId="12" borderId="1" xfId="0" applyFont="1" applyFill="1" applyBorder="1" applyAlignment="1">
      <alignment horizontal="center" vertical="top" wrapText="1"/>
    </xf>
    <xf numFmtId="0" fontId="25" fillId="12" borderId="1" xfId="0" applyFont="1" applyFill="1" applyBorder="1" applyAlignment="1">
      <alignment horizontal="center" vertical="center" wrapText="1"/>
    </xf>
    <xf numFmtId="0" fontId="2" fillId="0" borderId="1" xfId="0" applyFont="1" applyBorder="1" applyAlignment="1">
      <alignment horizontal="center" vertical="center"/>
    </xf>
    <xf numFmtId="0" fontId="5" fillId="0" borderId="1" xfId="0" applyFont="1" applyFill="1" applyBorder="1" applyAlignment="1" applyProtection="1">
      <alignment horizontal="left" vertical="top" wrapText="1"/>
      <protection hidden="1"/>
    </xf>
    <xf numFmtId="0" fontId="2" fillId="12" borderId="1" xfId="0" applyFont="1" applyFill="1" applyBorder="1" applyAlignment="1">
      <alignment horizontal="center" vertical="center" wrapText="1"/>
    </xf>
    <xf numFmtId="0" fontId="2" fillId="12" borderId="1" xfId="0" applyFont="1" applyFill="1" applyBorder="1" applyAlignment="1" applyProtection="1">
      <alignment horizontal="left" vertical="top" wrapText="1"/>
      <protection locked="0"/>
    </xf>
    <xf numFmtId="0" fontId="2" fillId="3" borderId="1" xfId="0" applyFont="1" applyFill="1" applyBorder="1" applyAlignment="1" applyProtection="1">
      <alignment horizontal="left" vertical="top" wrapText="1"/>
      <protection locked="0"/>
    </xf>
    <xf numFmtId="0" fontId="2" fillId="5" borderId="1" xfId="0" applyFont="1" applyFill="1" applyBorder="1" applyAlignment="1">
      <alignment horizontal="left" vertical="top" wrapText="1"/>
    </xf>
    <xf numFmtId="0" fontId="9" fillId="0" borderId="1" xfId="0" applyFont="1" applyBorder="1" applyAlignment="1">
      <alignment horizontal="center" vertical="top" wrapText="1"/>
    </xf>
    <xf numFmtId="0" fontId="4" fillId="0" borderId="0" xfId="0" applyFont="1" applyAlignment="1">
      <alignment vertical="top" wrapText="1"/>
    </xf>
    <xf numFmtId="0" fontId="5" fillId="0" borderId="1" xfId="0" applyFont="1" applyFill="1" applyBorder="1" applyAlignment="1" applyProtection="1">
      <alignment vertical="top" wrapText="1"/>
      <protection hidden="1"/>
    </xf>
    <xf numFmtId="0" fontId="2" fillId="12" borderId="43" xfId="0" applyFont="1" applyFill="1" applyBorder="1" applyAlignment="1">
      <alignment horizontal="center" vertical="top" wrapText="1"/>
    </xf>
    <xf numFmtId="0" fontId="5" fillId="12" borderId="1" xfId="0" applyFont="1" applyFill="1" applyBorder="1" applyAlignment="1">
      <alignment horizontal="center" vertical="top" wrapText="1"/>
    </xf>
    <xf numFmtId="0" fontId="2" fillId="0" borderId="1" xfId="0" applyFont="1" applyFill="1" applyBorder="1" applyAlignment="1" applyProtection="1">
      <alignment horizontal="center" vertical="center" wrapText="1"/>
      <protection locked="0"/>
    </xf>
    <xf numFmtId="0" fontId="2" fillId="12" borderId="10" xfId="0" applyFont="1" applyFill="1" applyBorder="1" applyAlignment="1" applyProtection="1">
      <alignment vertical="top" wrapText="1"/>
      <protection hidden="1"/>
    </xf>
    <xf numFmtId="0" fontId="5" fillId="20" borderId="63" xfId="0" applyFont="1" applyFill="1" applyBorder="1" applyAlignment="1">
      <alignment horizontal="justify" vertical="top" wrapText="1"/>
    </xf>
    <xf numFmtId="0" fontId="5" fillId="20" borderId="1" xfId="0" applyFont="1" applyFill="1" applyBorder="1" applyAlignment="1" applyProtection="1">
      <alignment horizontal="justify" vertical="top" wrapText="1"/>
      <protection locked="0"/>
    </xf>
    <xf numFmtId="0" fontId="5" fillId="20" borderId="65" xfId="0" applyFont="1" applyFill="1" applyBorder="1" applyAlignment="1">
      <alignment horizontal="justify" vertical="top" wrapText="1"/>
    </xf>
    <xf numFmtId="0" fontId="5" fillId="20" borderId="1" xfId="0" applyFont="1" applyFill="1" applyBorder="1" applyAlignment="1">
      <alignment horizontal="justify" vertical="top" wrapText="1"/>
    </xf>
    <xf numFmtId="0" fontId="5" fillId="20" borderId="64" xfId="0" applyFont="1" applyFill="1" applyBorder="1" applyAlignment="1">
      <alignment horizontal="justify" vertical="center" wrapText="1"/>
    </xf>
    <xf numFmtId="0" fontId="5" fillId="19" borderId="63" xfId="0" applyFont="1" applyFill="1" applyBorder="1" applyAlignment="1" applyProtection="1">
      <alignment horizontal="center" vertical="center" wrapText="1"/>
      <protection locked="0"/>
    </xf>
    <xf numFmtId="0" fontId="5" fillId="0" borderId="1" xfId="0" applyFont="1" applyBorder="1" applyAlignment="1">
      <alignment horizontal="center" vertical="center" wrapText="1"/>
    </xf>
    <xf numFmtId="0" fontId="5" fillId="0" borderId="1" xfId="0" applyFont="1" applyFill="1" applyBorder="1" applyAlignment="1" applyProtection="1">
      <alignment horizontal="center" vertical="top" wrapText="1"/>
      <protection hidden="1"/>
    </xf>
    <xf numFmtId="0" fontId="2" fillId="0" borderId="1" xfId="0" applyFont="1" applyBorder="1" applyAlignment="1">
      <alignment vertical="top" wrapText="1"/>
    </xf>
    <xf numFmtId="0" fontId="25" fillId="12" borderId="1" xfId="0" applyFont="1" applyFill="1" applyBorder="1" applyAlignment="1">
      <alignment vertical="center" wrapText="1"/>
    </xf>
    <xf numFmtId="0" fontId="5" fillId="12" borderId="66" xfId="0" applyFont="1" applyFill="1" applyBorder="1" applyAlignment="1">
      <alignment horizontal="justify" vertical="top" wrapText="1"/>
    </xf>
    <xf numFmtId="0" fontId="2" fillId="0" borderId="1" xfId="0" applyFont="1" applyFill="1" applyBorder="1" applyAlignment="1" applyProtection="1">
      <alignment horizontal="left" vertical="center" wrapText="1"/>
      <protection hidden="1"/>
    </xf>
    <xf numFmtId="9" fontId="31" fillId="0" borderId="1" xfId="0" applyNumberFormat="1" applyFont="1" applyBorder="1" applyAlignment="1">
      <alignment horizontal="center" vertical="center"/>
    </xf>
    <xf numFmtId="0" fontId="5" fillId="12" borderId="1" xfId="0" applyFont="1" applyFill="1" applyBorder="1" applyAlignment="1">
      <alignment horizontal="center" wrapText="1"/>
    </xf>
    <xf numFmtId="49" fontId="5" fillId="12" borderId="1" xfId="0" applyNumberFormat="1" applyFont="1" applyFill="1" applyBorder="1" applyAlignment="1">
      <alignment vertical="top" wrapText="1"/>
    </xf>
    <xf numFmtId="49" fontId="5" fillId="12" borderId="1" xfId="0" applyNumberFormat="1" applyFont="1" applyFill="1" applyBorder="1" applyAlignment="1">
      <alignment horizontal="center" vertical="top" wrapText="1"/>
    </xf>
    <xf numFmtId="49" fontId="5" fillId="0" borderId="1" xfId="0" applyNumberFormat="1" applyFont="1" applyBorder="1" applyAlignment="1">
      <alignment vertical="top" wrapText="1"/>
    </xf>
    <xf numFmtId="49" fontId="5" fillId="0" borderId="1" xfId="0" applyNumberFormat="1" applyFont="1" applyBorder="1" applyAlignment="1">
      <alignment horizontal="center" vertical="top" wrapText="1"/>
    </xf>
    <xf numFmtId="49" fontId="5" fillId="0" borderId="1" xfId="0" applyNumberFormat="1" applyFont="1" applyBorder="1" applyAlignment="1">
      <alignment vertical="center" wrapText="1"/>
    </xf>
    <xf numFmtId="0" fontId="5" fillId="0" borderId="1" xfId="0" applyFont="1" applyBorder="1" applyAlignment="1">
      <alignment vertical="center" wrapText="1"/>
    </xf>
    <xf numFmtId="49" fontId="5" fillId="0" borderId="1" xfId="0" applyNumberFormat="1" applyFont="1" applyBorder="1" applyAlignment="1">
      <alignment horizontal="center" vertical="center" wrapText="1"/>
    </xf>
    <xf numFmtId="0" fontId="2" fillId="0" borderId="0" xfId="0" applyFont="1" applyFill="1" applyAlignment="1">
      <alignment horizontal="left" vertical="top" wrapText="1"/>
    </xf>
    <xf numFmtId="49" fontId="5" fillId="12" borderId="1" xfId="0" applyNumberFormat="1" applyFont="1" applyFill="1" applyBorder="1" applyAlignment="1">
      <alignment horizontal="center" vertical="center" wrapText="1"/>
    </xf>
    <xf numFmtId="0" fontId="2" fillId="2" borderId="1" xfId="0" applyFont="1" applyFill="1" applyBorder="1" applyAlignment="1" applyProtection="1">
      <alignment horizontal="left" vertical="center" wrapText="1"/>
      <protection hidden="1"/>
    </xf>
    <xf numFmtId="14" fontId="5" fillId="12" borderId="1" xfId="0" applyNumberFormat="1" applyFont="1" applyFill="1" applyBorder="1" applyAlignment="1">
      <alignment horizontal="left" vertical="top" wrapText="1"/>
    </xf>
    <xf numFmtId="9" fontId="2" fillId="0" borderId="1" xfId="0" applyNumberFormat="1" applyFont="1" applyFill="1" applyBorder="1" applyAlignment="1" applyProtection="1">
      <alignment horizontal="center" vertical="top" wrapText="1"/>
      <protection locked="0"/>
    </xf>
    <xf numFmtId="0" fontId="4" fillId="0" borderId="1" xfId="0" applyFont="1" applyBorder="1" applyAlignment="1">
      <alignment horizontal="justify" vertical="top"/>
    </xf>
    <xf numFmtId="0" fontId="2" fillId="3" borderId="1" xfId="0" applyFont="1" applyFill="1" applyBorder="1" applyAlignment="1" applyProtection="1">
      <alignment horizontal="center" vertical="top" wrapText="1"/>
      <protection locked="0"/>
    </xf>
    <xf numFmtId="0" fontId="2" fillId="0" borderId="1" xfId="0" applyFont="1" applyFill="1" applyBorder="1" applyAlignment="1" applyProtection="1">
      <alignment horizontal="center" vertical="top" wrapText="1"/>
      <protection hidden="1"/>
    </xf>
    <xf numFmtId="0" fontId="2" fillId="0" borderId="1" xfId="0" applyFont="1" applyFill="1" applyBorder="1" applyAlignment="1" applyProtection="1">
      <alignment horizontal="center" vertical="top" wrapText="1"/>
      <protection locked="0"/>
    </xf>
    <xf numFmtId="0" fontId="2" fillId="0" borderId="21" xfId="0" applyFont="1" applyBorder="1" applyAlignment="1">
      <alignment horizontal="justify" vertical="center" wrapText="1"/>
    </xf>
    <xf numFmtId="0" fontId="2" fillId="0" borderId="21" xfId="0" applyFont="1" applyBorder="1" applyAlignment="1">
      <alignment horizontal="justify" vertical="top" wrapText="1"/>
    </xf>
    <xf numFmtId="0" fontId="2" fillId="12" borderId="1" xfId="0" applyFont="1" applyFill="1" applyBorder="1" applyAlignment="1" applyProtection="1">
      <alignment horizontal="left" vertical="top" wrapText="1"/>
      <protection hidden="1"/>
    </xf>
    <xf numFmtId="16" fontId="2" fillId="0" borderId="1" xfId="0" applyNumberFormat="1" applyFont="1" applyFill="1" applyBorder="1" applyAlignment="1">
      <alignment horizontal="left" vertical="top" wrapText="1"/>
    </xf>
    <xf numFmtId="0" fontId="3" fillId="0" borderId="1" xfId="0" applyFont="1" applyBorder="1" applyAlignment="1">
      <alignment horizontal="left" vertical="top" wrapText="1"/>
    </xf>
    <xf numFmtId="14" fontId="6" fillId="0" borderId="1" xfId="0" applyNumberFormat="1" applyFont="1" applyFill="1" applyBorder="1" applyAlignment="1">
      <alignment horizontal="left" vertical="top" wrapText="1"/>
    </xf>
    <xf numFmtId="0" fontId="0" fillId="0" borderId="1" xfId="0" applyBorder="1"/>
    <xf numFmtId="0" fontId="3" fillId="0" borderId="1" xfId="0" applyFont="1" applyBorder="1" applyAlignment="1">
      <alignment horizontal="center" vertical="center"/>
    </xf>
    <xf numFmtId="0" fontId="29" fillId="3" borderId="1" xfId="0" applyFont="1" applyFill="1" applyBorder="1" applyAlignment="1">
      <alignment horizontal="center" vertical="center"/>
    </xf>
    <xf numFmtId="0" fontId="4" fillId="0" borderId="1" xfId="0" applyFont="1" applyBorder="1" applyAlignment="1">
      <alignment horizontal="center" vertical="center"/>
    </xf>
    <xf numFmtId="0" fontId="4" fillId="0" borderId="1" xfId="0" applyFont="1" applyBorder="1" applyAlignment="1">
      <alignment horizontal="center" vertical="center" wrapText="1"/>
    </xf>
    <xf numFmtId="0" fontId="29" fillId="21" borderId="1" xfId="0" applyFont="1" applyFill="1" applyBorder="1" applyAlignment="1">
      <alignment horizontal="center" vertical="center"/>
    </xf>
    <xf numFmtId="0" fontId="29" fillId="4" borderId="1" xfId="0" applyFont="1" applyFill="1" applyBorder="1" applyAlignment="1">
      <alignment horizontal="center" vertical="center"/>
    </xf>
    <xf numFmtId="0" fontId="29" fillId="5" borderId="1" xfId="0" applyFont="1" applyFill="1" applyBorder="1" applyAlignment="1">
      <alignment horizontal="center" vertical="center"/>
    </xf>
    <xf numFmtId="0" fontId="29" fillId="2" borderId="1" xfId="0" applyFont="1" applyFill="1" applyBorder="1" applyAlignment="1">
      <alignment horizontal="center" vertical="center" wrapText="1"/>
    </xf>
    <xf numFmtId="0" fontId="3" fillId="0" borderId="0" xfId="0" applyFont="1" applyBorder="1" applyAlignment="1">
      <alignment vertical="center"/>
    </xf>
    <xf numFmtId="9" fontId="53" fillId="0" borderId="1" xfId="0" applyNumberFormat="1" applyFont="1" applyBorder="1" applyAlignment="1">
      <alignment horizontal="center" vertical="center"/>
    </xf>
    <xf numFmtId="0" fontId="53" fillId="0" borderId="1" xfId="0" applyFont="1" applyBorder="1" applyAlignment="1">
      <alignment vertical="center" wrapText="1"/>
    </xf>
    <xf numFmtId="0" fontId="49" fillId="0" borderId="1" xfId="0" applyFont="1" applyBorder="1"/>
    <xf numFmtId="0" fontId="49" fillId="4" borderId="1" xfId="0" applyFont="1" applyFill="1" applyBorder="1" applyAlignment="1">
      <alignment horizontal="center" vertical="center"/>
    </xf>
    <xf numFmtId="0" fontId="49" fillId="22" borderId="1" xfId="0" applyFont="1" applyFill="1" applyBorder="1" applyAlignment="1">
      <alignment horizontal="center" vertical="center"/>
    </xf>
    <xf numFmtId="0" fontId="49" fillId="23" borderId="1" xfId="0" applyFont="1" applyFill="1" applyBorder="1" applyAlignment="1">
      <alignment horizontal="center" vertical="center"/>
    </xf>
    <xf numFmtId="0" fontId="49" fillId="24" borderId="1" xfId="0" applyFont="1" applyFill="1" applyBorder="1" applyAlignment="1">
      <alignment horizontal="center" vertical="center"/>
    </xf>
    <xf numFmtId="0" fontId="49" fillId="2" borderId="1" xfId="0" applyFont="1" applyFill="1" applyBorder="1" applyAlignment="1">
      <alignment horizontal="center" vertical="center"/>
    </xf>
    <xf numFmtId="0" fontId="29" fillId="0" borderId="62" xfId="0" applyFont="1" applyBorder="1" applyAlignment="1">
      <alignment horizontal="justify"/>
    </xf>
    <xf numFmtId="14" fontId="2" fillId="0" borderId="1" xfId="0" applyNumberFormat="1" applyFont="1" applyBorder="1" applyAlignment="1">
      <alignment vertical="top" wrapText="1"/>
    </xf>
    <xf numFmtId="14" fontId="3" fillId="0" borderId="1" xfId="0" applyNumberFormat="1" applyFont="1" applyBorder="1" applyAlignment="1">
      <alignment horizontal="justify" vertical="top" wrapText="1"/>
    </xf>
    <xf numFmtId="14" fontId="2" fillId="12" borderId="1" xfId="0" applyNumberFormat="1" applyFont="1" applyFill="1" applyBorder="1" applyAlignment="1">
      <alignment horizontal="left" vertical="top" wrapText="1"/>
    </xf>
    <xf numFmtId="0" fontId="32" fillId="0" borderId="1" xfId="0" applyFont="1" applyBorder="1" applyAlignment="1">
      <alignment vertical="top" wrapText="1"/>
    </xf>
    <xf numFmtId="0" fontId="52" fillId="0" borderId="70" xfId="0" applyFont="1" applyBorder="1" applyAlignment="1">
      <alignment horizontal="center" wrapText="1"/>
    </xf>
    <xf numFmtId="0" fontId="52" fillId="0" borderId="71" xfId="0" applyFont="1" applyBorder="1" applyAlignment="1">
      <alignment horizontal="center" wrapText="1"/>
    </xf>
    <xf numFmtId="0" fontId="52" fillId="0" borderId="72" xfId="0" applyFont="1" applyBorder="1" applyAlignment="1">
      <alignment horizontal="center" wrapText="1"/>
    </xf>
    <xf numFmtId="0" fontId="4" fillId="0" borderId="67" xfId="0" applyFont="1" applyBorder="1" applyAlignment="1">
      <alignment horizontal="center" vertical="center" wrapText="1"/>
    </xf>
    <xf numFmtId="0" fontId="4" fillId="0" borderId="68" xfId="0" applyFont="1" applyBorder="1" applyAlignment="1">
      <alignment horizontal="center" vertical="center" wrapText="1"/>
    </xf>
    <xf numFmtId="0" fontId="4" fillId="0" borderId="69" xfId="0" applyFont="1" applyBorder="1" applyAlignment="1">
      <alignment horizontal="center" vertical="center" wrapText="1"/>
    </xf>
    <xf numFmtId="0" fontId="3" fillId="7" borderId="29" xfId="0" applyFont="1" applyFill="1" applyBorder="1" applyAlignment="1">
      <alignment horizontal="center" vertical="center"/>
    </xf>
    <xf numFmtId="0" fontId="3" fillId="7" borderId="30" xfId="0" applyFont="1" applyFill="1" applyBorder="1" applyAlignment="1">
      <alignment horizontal="center" vertical="center"/>
    </xf>
    <xf numFmtId="0" fontId="3" fillId="7" borderId="21" xfId="0" applyFont="1" applyFill="1" applyBorder="1" applyAlignment="1">
      <alignment horizontal="center" vertical="center"/>
    </xf>
    <xf numFmtId="0" fontId="0" fillId="0" borderId="15" xfId="0" applyBorder="1" applyAlignment="1">
      <alignment horizontal="center" vertical="center"/>
    </xf>
    <xf numFmtId="0" fontId="0" fillId="0" borderId="13" xfId="0" applyBorder="1" applyAlignment="1">
      <alignment horizontal="center" vertical="center"/>
    </xf>
    <xf numFmtId="0" fontId="0" fillId="0" borderId="14" xfId="0" applyBorder="1" applyAlignment="1">
      <alignment horizontal="center" vertical="center"/>
    </xf>
    <xf numFmtId="0" fontId="16" fillId="0" borderId="13" xfId="0" applyFont="1" applyBorder="1" applyAlignment="1">
      <alignment horizontal="center" vertical="center" wrapText="1"/>
    </xf>
    <xf numFmtId="0" fontId="16" fillId="0" borderId="14" xfId="0" applyFont="1" applyBorder="1" applyAlignment="1">
      <alignment horizontal="center" vertical="center" wrapText="1"/>
    </xf>
    <xf numFmtId="0" fontId="11" fillId="0" borderId="13" xfId="0" applyFont="1" applyBorder="1" applyAlignment="1">
      <alignment horizontal="center" vertical="center" wrapText="1"/>
    </xf>
    <xf numFmtId="0" fontId="11" fillId="0" borderId="14" xfId="0" applyFont="1" applyBorder="1" applyAlignment="1">
      <alignment horizontal="center" vertical="center" wrapText="1"/>
    </xf>
    <xf numFmtId="0" fontId="5" fillId="0" borderId="13" xfId="0" applyFont="1" applyBorder="1" applyAlignment="1">
      <alignment horizontal="center" vertical="top" wrapText="1"/>
    </xf>
    <xf numFmtId="0" fontId="5" fillId="0" borderId="14" xfId="0" applyFont="1" applyBorder="1" applyAlignment="1">
      <alignment horizontal="center" vertical="top" wrapText="1"/>
    </xf>
    <xf numFmtId="0" fontId="18" fillId="0" borderId="13" xfId="0" applyFont="1" applyBorder="1" applyAlignment="1">
      <alignment vertical="center" wrapText="1"/>
    </xf>
    <xf numFmtId="0" fontId="18" fillId="0" borderId="14" xfId="0" applyFont="1" applyBorder="1" applyAlignment="1">
      <alignment vertical="center" wrapText="1"/>
    </xf>
    <xf numFmtId="0" fontId="2" fillId="0" borderId="15" xfId="0" applyFont="1" applyBorder="1" applyAlignment="1">
      <alignment horizontal="center" vertical="center"/>
    </xf>
    <xf numFmtId="0" fontId="0" fillId="0" borderId="0" xfId="0" applyBorder="1" applyAlignment="1">
      <alignment horizontal="center" vertical="center"/>
    </xf>
    <xf numFmtId="0" fontId="2" fillId="0" borderId="0" xfId="0" applyFont="1" applyAlignment="1">
      <alignment horizontal="center" vertical="center" wrapText="1"/>
    </xf>
    <xf numFmtId="0" fontId="2" fillId="0" borderId="0" xfId="0" applyFont="1" applyBorder="1" applyAlignment="1">
      <alignment horizontal="center" vertical="center"/>
    </xf>
    <xf numFmtId="0" fontId="2" fillId="0" borderId="0" xfId="0" applyFont="1" applyBorder="1" applyAlignment="1">
      <alignment horizontal="center" vertical="center" wrapText="1"/>
    </xf>
    <xf numFmtId="0" fontId="0" fillId="0" borderId="1" xfId="0" applyFill="1" applyBorder="1" applyAlignment="1">
      <alignment horizontal="center" vertical="center" wrapText="1"/>
    </xf>
    <xf numFmtId="0" fontId="0" fillId="0" borderId="8" xfId="0" applyFill="1" applyBorder="1" applyAlignment="1">
      <alignment horizontal="center" vertical="center" wrapText="1"/>
    </xf>
    <xf numFmtId="0" fontId="0" fillId="0" borderId="9" xfId="0" applyFill="1" applyBorder="1" applyAlignment="1">
      <alignment horizontal="center" vertical="center" wrapText="1"/>
    </xf>
    <xf numFmtId="0" fontId="0" fillId="0" borderId="10" xfId="0" applyFill="1" applyBorder="1" applyAlignment="1">
      <alignment horizontal="center" vertical="center" wrapText="1"/>
    </xf>
    <xf numFmtId="0" fontId="6" fillId="6" borderId="1" xfId="0" applyFont="1" applyFill="1" applyBorder="1" applyAlignment="1">
      <alignment horizontal="center" vertical="center" wrapText="1"/>
    </xf>
    <xf numFmtId="0" fontId="6" fillId="0" borderId="1" xfId="0" applyFont="1" applyBorder="1" applyAlignment="1">
      <alignment horizontal="center"/>
    </xf>
    <xf numFmtId="0" fontId="3" fillId="0" borderId="1" xfId="0" applyFont="1" applyFill="1" applyBorder="1" applyAlignment="1">
      <alignment horizontal="center" vertical="center" wrapText="1"/>
    </xf>
    <xf numFmtId="0" fontId="0" fillId="0" borderId="36" xfId="0" applyBorder="1" applyAlignment="1">
      <alignment horizontal="center"/>
    </xf>
    <xf numFmtId="0" fontId="0" fillId="0" borderId="35" xfId="0" applyBorder="1" applyAlignment="1">
      <alignment horizontal="center"/>
    </xf>
    <xf numFmtId="0" fontId="0" fillId="0" borderId="6" xfId="0" applyBorder="1" applyAlignment="1">
      <alignment horizontal="center"/>
    </xf>
    <xf numFmtId="0" fontId="6" fillId="0" borderId="40" xfId="0" applyFont="1" applyBorder="1" applyAlignment="1">
      <alignment horizontal="center" vertical="center" wrapText="1"/>
    </xf>
    <xf numFmtId="0" fontId="6" fillId="0" borderId="1" xfId="0" applyFont="1" applyBorder="1" applyAlignment="1">
      <alignment horizontal="center" vertical="center" wrapText="1"/>
    </xf>
    <xf numFmtId="0" fontId="6" fillId="0" borderId="7" xfId="0" applyFont="1" applyBorder="1" applyAlignment="1">
      <alignment horizontal="center" vertical="center" wrapText="1"/>
    </xf>
    <xf numFmtId="0" fontId="6" fillId="0" borderId="40" xfId="0" applyFont="1" applyBorder="1" applyAlignment="1">
      <alignment horizontal="left" vertical="center"/>
    </xf>
    <xf numFmtId="0" fontId="6" fillId="0" borderId="41" xfId="0" applyFont="1" applyBorder="1" applyAlignment="1">
      <alignment horizontal="left" vertical="center"/>
    </xf>
    <xf numFmtId="0" fontId="6" fillId="0" borderId="1" xfId="0" applyFont="1" applyBorder="1" applyAlignment="1">
      <alignment horizontal="left" vertical="center"/>
    </xf>
    <xf numFmtId="0" fontId="6" fillId="0" borderId="42" xfId="0" applyFont="1" applyBorder="1" applyAlignment="1">
      <alignment horizontal="left" vertical="center"/>
    </xf>
    <xf numFmtId="0" fontId="6" fillId="0" borderId="32" xfId="0" applyFont="1" applyBorder="1" applyAlignment="1">
      <alignment horizontal="left" vertical="center" wrapText="1"/>
    </xf>
    <xf numFmtId="0" fontId="6" fillId="0" borderId="34" xfId="0" applyFont="1" applyBorder="1" applyAlignment="1">
      <alignment horizontal="left" vertical="center" wrapText="1"/>
    </xf>
    <xf numFmtId="0" fontId="6" fillId="18" borderId="1" xfId="0" applyFont="1" applyFill="1" applyBorder="1" applyAlignment="1">
      <alignment horizontal="center" vertical="center" wrapText="1"/>
    </xf>
    <xf numFmtId="0" fontId="30" fillId="10" borderId="1" xfId="0" applyFont="1" applyFill="1" applyBorder="1" applyAlignment="1">
      <alignment horizontal="left" vertical="center"/>
    </xf>
    <xf numFmtId="0" fontId="29" fillId="13" borderId="1" xfId="0" applyFont="1" applyFill="1" applyBorder="1" applyAlignment="1">
      <alignment horizontal="left" vertical="center"/>
    </xf>
    <xf numFmtId="0" fontId="3" fillId="0" borderId="0" xfId="0" applyFont="1" applyFill="1" applyAlignment="1">
      <alignment horizontal="center" wrapText="1"/>
    </xf>
    <xf numFmtId="0" fontId="8" fillId="0" borderId="0" xfId="0" applyFont="1" applyFill="1" applyAlignment="1">
      <alignment horizontal="center" wrapText="1"/>
    </xf>
    <xf numFmtId="0" fontId="0" fillId="0" borderId="1" xfId="0" applyBorder="1" applyAlignment="1">
      <alignment horizontal="center" vertical="center" wrapText="1"/>
    </xf>
    <xf numFmtId="0" fontId="3" fillId="0" borderId="1" xfId="0" applyFont="1" applyBorder="1" applyAlignment="1">
      <alignment horizontal="center" vertical="center" wrapText="1"/>
    </xf>
    <xf numFmtId="0" fontId="0" fillId="0" borderId="1" xfId="0" applyBorder="1" applyAlignment="1">
      <alignment horizontal="center" vertical="top" wrapText="1"/>
    </xf>
    <xf numFmtId="0" fontId="0" fillId="0" borderId="1" xfId="0" applyFont="1" applyFill="1" applyBorder="1" applyAlignment="1">
      <alignment horizontal="center" vertical="center" wrapText="1"/>
    </xf>
    <xf numFmtId="0" fontId="4" fillId="0" borderId="1" xfId="0" applyFont="1" applyFill="1" applyBorder="1" applyAlignment="1">
      <alignment horizontal="center" vertical="center" wrapText="1"/>
    </xf>
    <xf numFmtId="2" fontId="5" fillId="0" borderId="1" xfId="0" applyNumberFormat="1" applyFont="1" applyFill="1" applyBorder="1" applyAlignment="1">
      <alignment horizontal="center" vertical="center"/>
    </xf>
    <xf numFmtId="0" fontId="8" fillId="0" borderId="1" xfId="0" applyFont="1" applyFill="1" applyBorder="1" applyAlignment="1">
      <alignment horizontal="center" wrapText="1"/>
    </xf>
    <xf numFmtId="2" fontId="3" fillId="0" borderId="1" xfId="0" applyNumberFormat="1" applyFont="1" applyFill="1" applyBorder="1" applyAlignment="1">
      <alignment horizontal="left" vertical="center"/>
    </xf>
    <xf numFmtId="2" fontId="3" fillId="0" borderId="1" xfId="0" applyNumberFormat="1" applyFont="1" applyFill="1" applyBorder="1" applyAlignment="1">
      <alignment horizontal="left" vertical="center" wrapText="1"/>
    </xf>
    <xf numFmtId="2" fontId="6" fillId="0" borderId="1" xfId="0" applyNumberFormat="1" applyFont="1" applyFill="1" applyBorder="1" applyAlignment="1">
      <alignment horizontal="center" vertical="center"/>
    </xf>
    <xf numFmtId="0" fontId="30" fillId="11" borderId="1" xfId="0" applyFont="1" applyFill="1" applyBorder="1" applyAlignment="1">
      <alignment horizontal="left" vertical="center" wrapText="1"/>
    </xf>
    <xf numFmtId="0" fontId="30" fillId="11" borderId="62" xfId="0" applyFont="1" applyFill="1" applyBorder="1" applyAlignment="1">
      <alignment horizontal="left" vertical="center" wrapText="1"/>
    </xf>
    <xf numFmtId="0" fontId="3" fillId="9" borderId="1" xfId="0" applyFont="1" applyFill="1" applyBorder="1" applyAlignment="1">
      <alignment horizontal="left" vertical="center" wrapText="1"/>
    </xf>
    <xf numFmtId="0" fontId="49" fillId="17" borderId="1" xfId="0" applyFont="1" applyFill="1" applyBorder="1" applyAlignment="1">
      <alignment horizontal="center" vertical="center" wrapText="1"/>
    </xf>
    <xf numFmtId="0" fontId="6" fillId="0" borderId="1" xfId="0" applyFont="1" applyFill="1" applyBorder="1" applyAlignment="1">
      <alignment horizontal="center"/>
    </xf>
    <xf numFmtId="0" fontId="30" fillId="10" borderId="1" xfId="0" applyFont="1" applyFill="1" applyBorder="1" applyAlignment="1">
      <alignment horizontal="left" vertical="center" wrapText="1"/>
    </xf>
    <xf numFmtId="0" fontId="6" fillId="7" borderId="1" xfId="0" applyFont="1" applyFill="1" applyBorder="1" applyAlignment="1">
      <alignment horizontal="center"/>
    </xf>
    <xf numFmtId="0" fontId="6" fillId="8" borderId="1" xfId="0" applyFont="1" applyFill="1" applyBorder="1" applyAlignment="1">
      <alignment horizontal="center"/>
    </xf>
    <xf numFmtId="0" fontId="3" fillId="9" borderId="8" xfId="0" applyNumberFormat="1" applyFont="1" applyFill="1" applyBorder="1" applyAlignment="1">
      <alignment horizontal="left" vertical="center" wrapText="1"/>
    </xf>
    <xf numFmtId="0" fontId="3" fillId="9" borderId="9" xfId="0" applyNumberFormat="1" applyFont="1" applyFill="1" applyBorder="1" applyAlignment="1">
      <alignment horizontal="left" vertical="center" wrapText="1"/>
    </xf>
    <xf numFmtId="0" fontId="3" fillId="9" borderId="10" xfId="0" applyNumberFormat="1" applyFont="1" applyFill="1" applyBorder="1" applyAlignment="1">
      <alignment horizontal="left" vertical="center" wrapText="1"/>
    </xf>
    <xf numFmtId="0" fontId="13" fillId="0" borderId="15" xfId="0" applyFont="1" applyBorder="1" applyAlignment="1">
      <alignment horizontal="center" vertical="center" wrapText="1"/>
    </xf>
    <xf numFmtId="0" fontId="13" fillId="0" borderId="14" xfId="0" applyFont="1" applyBorder="1" applyAlignment="1">
      <alignment horizontal="center" vertical="center" wrapText="1"/>
    </xf>
    <xf numFmtId="0" fontId="6" fillId="0" borderId="15" xfId="0" applyFont="1" applyBorder="1" applyAlignment="1">
      <alignment horizontal="center" vertical="center" wrapText="1"/>
    </xf>
    <xf numFmtId="0" fontId="6" fillId="0" borderId="13" xfId="0" applyFont="1" applyBorder="1" applyAlignment="1">
      <alignment horizontal="center" vertical="center" wrapText="1"/>
    </xf>
    <xf numFmtId="0" fontId="6" fillId="0" borderId="14" xfId="0" applyFont="1" applyBorder="1" applyAlignment="1">
      <alignment horizontal="center" vertical="center" wrapText="1"/>
    </xf>
    <xf numFmtId="0" fontId="15" fillId="0" borderId="15" xfId="0" applyFont="1" applyBorder="1" applyAlignment="1">
      <alignment horizontal="center" vertical="center" wrapText="1"/>
    </xf>
    <xf numFmtId="0" fontId="15" fillId="0" borderId="13" xfId="0" applyFont="1" applyBorder="1" applyAlignment="1">
      <alignment horizontal="center" vertical="center" wrapText="1"/>
    </xf>
    <xf numFmtId="0" fontId="15" fillId="0" borderId="14" xfId="0" applyFont="1" applyBorder="1" applyAlignment="1">
      <alignment horizontal="center" vertical="center" wrapText="1"/>
    </xf>
    <xf numFmtId="0" fontId="2" fillId="0" borderId="15" xfId="0" applyFont="1" applyBorder="1" applyAlignment="1">
      <alignment horizontal="center" vertical="center" wrapText="1"/>
    </xf>
    <xf numFmtId="0" fontId="2" fillId="0" borderId="14" xfId="0" applyFont="1" applyBorder="1" applyAlignment="1">
      <alignment horizontal="center" vertical="center" wrapText="1"/>
    </xf>
    <xf numFmtId="0" fontId="13" fillId="0" borderId="13" xfId="0" applyFont="1" applyBorder="1" applyAlignment="1">
      <alignment horizontal="center" vertical="center" wrapText="1"/>
    </xf>
    <xf numFmtId="0" fontId="13" fillId="0" borderId="29" xfId="0" applyFont="1" applyBorder="1" applyAlignment="1">
      <alignment horizontal="center" vertical="center" wrapText="1"/>
    </xf>
    <xf numFmtId="0" fontId="13" fillId="0" borderId="21" xfId="0" applyFont="1" applyBorder="1" applyAlignment="1">
      <alignment horizontal="center" vertical="center" wrapText="1"/>
    </xf>
    <xf numFmtId="0" fontId="5" fillId="0" borderId="0" xfId="0" applyFont="1" applyAlignment="1">
      <alignment horizontal="center"/>
    </xf>
    <xf numFmtId="0" fontId="20" fillId="0" borderId="35" xfId="0" applyFont="1" applyBorder="1" applyAlignment="1">
      <alignment horizontal="center" vertical="center" wrapText="1"/>
    </xf>
    <xf numFmtId="0" fontId="20" fillId="0" borderId="8" xfId="0" applyFont="1" applyBorder="1" applyAlignment="1">
      <alignment horizontal="center" vertical="center" wrapText="1"/>
    </xf>
    <xf numFmtId="0" fontId="20" fillId="0" borderId="6" xfId="0" applyFont="1" applyBorder="1" applyAlignment="1">
      <alignment horizontal="center" vertical="center" wrapText="1"/>
    </xf>
    <xf numFmtId="0" fontId="20" fillId="0" borderId="32" xfId="0" applyFont="1" applyBorder="1" applyAlignment="1">
      <alignment horizontal="center" vertical="center" wrapText="1"/>
    </xf>
    <xf numFmtId="0" fontId="21" fillId="0" borderId="38" xfId="0" applyFont="1" applyBorder="1" applyAlignment="1">
      <alignment horizontal="center" vertical="center" wrapText="1"/>
    </xf>
    <xf numFmtId="0" fontId="21" fillId="0" borderId="9" xfId="0" applyFont="1" applyBorder="1" applyAlignment="1">
      <alignment horizontal="center" vertical="center" wrapText="1"/>
    </xf>
    <xf numFmtId="0" fontId="21" fillId="0" borderId="31" xfId="0" applyFont="1" applyBorder="1" applyAlignment="1">
      <alignment horizontal="center" vertical="center" wrapText="1"/>
    </xf>
    <xf numFmtId="0" fontId="21" fillId="0" borderId="39" xfId="0" applyFont="1" applyBorder="1" applyAlignment="1">
      <alignment horizontal="center" vertical="center" wrapText="1"/>
    </xf>
    <xf numFmtId="0" fontId="21" fillId="0" borderId="33" xfId="0" applyFont="1" applyBorder="1" applyAlignment="1">
      <alignment horizontal="center" vertical="center" wrapText="1"/>
    </xf>
    <xf numFmtId="0" fontId="21" fillId="0" borderId="34" xfId="0" applyFont="1" applyBorder="1" applyAlignment="1">
      <alignment horizontal="center" vertical="center" wrapText="1"/>
    </xf>
    <xf numFmtId="0" fontId="0" fillId="0" borderId="1" xfId="0" applyBorder="1" applyAlignment="1">
      <alignment horizontal="center"/>
    </xf>
    <xf numFmtId="0" fontId="3" fillId="0" borderId="1" xfId="0" applyFont="1" applyBorder="1" applyAlignment="1">
      <alignment horizontal="left" vertical="center"/>
    </xf>
    <xf numFmtId="0" fontId="19" fillId="0" borderId="36" xfId="0" applyFont="1" applyBorder="1" applyAlignment="1">
      <alignment horizontal="center" vertical="center" wrapText="1"/>
    </xf>
    <xf numFmtId="0" fontId="19" fillId="0" borderId="37" xfId="0" applyFont="1" applyBorder="1" applyAlignment="1">
      <alignment horizontal="center" vertical="center" wrapText="1"/>
    </xf>
    <xf numFmtId="0" fontId="19" fillId="0" borderId="35" xfId="0" applyFont="1" applyBorder="1" applyAlignment="1">
      <alignment horizontal="center" vertical="center" wrapText="1"/>
    </xf>
    <xf numFmtId="0" fontId="19" fillId="0" borderId="8" xfId="0" applyFont="1" applyBorder="1" applyAlignment="1">
      <alignment horizontal="center" vertical="center" wrapText="1"/>
    </xf>
    <xf numFmtId="0" fontId="0" fillId="0" borderId="0" xfId="0" applyAlignment="1">
      <alignment horizontal="center"/>
    </xf>
    <xf numFmtId="0" fontId="19" fillId="0" borderId="28" xfId="0" applyFont="1" applyBorder="1" applyAlignment="1">
      <alignment horizontal="center" vertical="center" wrapText="1"/>
    </xf>
    <xf numFmtId="0" fontId="19" fillId="0" borderId="26" xfId="0" applyFont="1" applyBorder="1" applyAlignment="1">
      <alignment horizontal="center" vertical="center" wrapText="1"/>
    </xf>
    <xf numFmtId="0" fontId="19" fillId="0" borderId="27" xfId="0" applyFont="1" applyBorder="1" applyAlignment="1">
      <alignment horizontal="center" vertical="center" wrapText="1"/>
    </xf>
    <xf numFmtId="0" fontId="19" fillId="0" borderId="38" xfId="0" applyFont="1" applyBorder="1" applyAlignment="1">
      <alignment horizontal="center" vertical="center" wrapText="1"/>
    </xf>
    <xf numFmtId="0" fontId="19" fillId="0" borderId="9" xfId="0" applyFont="1" applyBorder="1" applyAlignment="1">
      <alignment horizontal="center" vertical="center" wrapText="1"/>
    </xf>
    <xf numFmtId="0" fontId="19" fillId="0" borderId="31" xfId="0" applyFont="1" applyBorder="1" applyAlignment="1">
      <alignment horizontal="center" vertical="center" wrapText="1"/>
    </xf>
    <xf numFmtId="0" fontId="3" fillId="0" borderId="8" xfId="0" applyFont="1" applyBorder="1" applyAlignment="1">
      <alignment horizontal="left" vertical="center"/>
    </xf>
    <xf numFmtId="0" fontId="3" fillId="0" borderId="10" xfId="0" applyFont="1" applyBorder="1" applyAlignment="1">
      <alignment horizontal="left" vertical="center"/>
    </xf>
    <xf numFmtId="0" fontId="18" fillId="0" borderId="15" xfId="0" applyFont="1" applyBorder="1" applyAlignment="1">
      <alignment horizontal="center" vertical="center" wrapText="1"/>
    </xf>
    <xf numFmtId="0" fontId="18" fillId="0" borderId="14" xfId="0" applyFont="1" applyBorder="1" applyAlignment="1">
      <alignment horizontal="center" vertical="center" wrapText="1"/>
    </xf>
    <xf numFmtId="0" fontId="34" fillId="15" borderId="48" xfId="0" applyFont="1" applyFill="1" applyBorder="1" applyAlignment="1">
      <alignment horizontal="left" vertical="center" wrapText="1" indent="1"/>
    </xf>
    <xf numFmtId="0" fontId="34" fillId="15" borderId="51" xfId="0" applyFont="1" applyFill="1" applyBorder="1" applyAlignment="1">
      <alignment horizontal="left" vertical="center" wrapText="1" indent="1"/>
    </xf>
    <xf numFmtId="0" fontId="34" fillId="15" borderId="45" xfId="0" applyFont="1" applyFill="1" applyBorder="1" applyAlignment="1">
      <alignment horizontal="left" vertical="center" wrapText="1" indent="4"/>
    </xf>
    <xf numFmtId="0" fontId="34" fillId="15" borderId="49" xfId="0" applyFont="1" applyFill="1" applyBorder="1" applyAlignment="1">
      <alignment horizontal="left" vertical="center" wrapText="1" indent="4"/>
    </xf>
    <xf numFmtId="0" fontId="2" fillId="0" borderId="1" xfId="0" applyFont="1" applyBorder="1" applyAlignment="1">
      <alignment horizontal="center"/>
    </xf>
    <xf numFmtId="0" fontId="34" fillId="15" borderId="1" xfId="0" applyFont="1" applyFill="1" applyBorder="1" applyAlignment="1">
      <alignment horizontal="left" vertical="center" wrapText="1" indent="1"/>
    </xf>
    <xf numFmtId="0" fontId="3" fillId="0" borderId="15" xfId="0" applyFont="1" applyBorder="1" applyAlignment="1">
      <alignment horizontal="center" vertical="center" wrapText="1"/>
    </xf>
    <xf numFmtId="0" fontId="3" fillId="0" borderId="13" xfId="0" applyFont="1" applyBorder="1" applyAlignment="1">
      <alignment horizontal="center" vertical="center" wrapText="1"/>
    </xf>
    <xf numFmtId="0" fontId="3" fillId="0" borderId="14" xfId="0" applyFont="1" applyBorder="1" applyAlignment="1">
      <alignment horizontal="center" vertical="center" wrapText="1"/>
    </xf>
    <xf numFmtId="0" fontId="35" fillId="0" borderId="15" xfId="0" applyFont="1" applyBorder="1" applyAlignment="1">
      <alignment horizontal="center" vertical="center" wrapText="1"/>
    </xf>
    <xf numFmtId="0" fontId="35" fillId="0" borderId="13" xfId="0" applyFont="1" applyBorder="1" applyAlignment="1">
      <alignment horizontal="center" vertical="center" wrapText="1"/>
    </xf>
    <xf numFmtId="0" fontId="35" fillId="0" borderId="14" xfId="0" applyFont="1" applyBorder="1" applyAlignment="1">
      <alignment horizontal="center" vertical="center" wrapText="1"/>
    </xf>
    <xf numFmtId="0" fontId="34" fillId="15" borderId="45" xfId="0" applyFont="1" applyFill="1" applyBorder="1" applyAlignment="1">
      <alignment horizontal="center" vertical="center" wrapText="1"/>
    </xf>
    <xf numFmtId="0" fontId="34" fillId="15" borderId="46" xfId="0" applyFont="1" applyFill="1" applyBorder="1" applyAlignment="1">
      <alignment horizontal="center" vertical="center" wrapText="1"/>
    </xf>
    <xf numFmtId="0" fontId="18" fillId="0" borderId="13" xfId="0" applyFont="1" applyBorder="1" applyAlignment="1">
      <alignment horizontal="center" vertical="center" wrapText="1"/>
    </xf>
    <xf numFmtId="0" fontId="18" fillId="0" borderId="29" xfId="0" applyFont="1" applyBorder="1" applyAlignment="1">
      <alignment horizontal="center" vertical="center" wrapText="1"/>
    </xf>
    <xf numFmtId="0" fontId="18" fillId="0" borderId="21" xfId="0" applyFont="1" applyBorder="1" applyAlignment="1">
      <alignment horizontal="center" vertical="center" wrapText="1"/>
    </xf>
    <xf numFmtId="0" fontId="34" fillId="15" borderId="47" xfId="0" applyFont="1" applyFill="1" applyBorder="1" applyAlignment="1">
      <alignment horizontal="center" vertical="center" wrapText="1"/>
    </xf>
    <xf numFmtId="0" fontId="40" fillId="0" borderId="1" xfId="0" applyFont="1" applyBorder="1" applyAlignment="1">
      <alignment horizontal="center" vertical="center" wrapText="1"/>
    </xf>
    <xf numFmtId="0" fontId="39" fillId="16" borderId="1" xfId="0" applyFont="1" applyFill="1" applyBorder="1" applyAlignment="1">
      <alignment horizontal="center" vertical="center" wrapText="1"/>
    </xf>
    <xf numFmtId="0" fontId="40" fillId="0" borderId="1" xfId="0" applyFont="1" applyBorder="1" applyAlignment="1">
      <alignment horizontal="center" wrapText="1"/>
    </xf>
    <xf numFmtId="0" fontId="2" fillId="0" borderId="8" xfId="0" applyFont="1" applyBorder="1" applyAlignment="1">
      <alignment horizontal="center" wrapText="1"/>
    </xf>
    <xf numFmtId="0" fontId="0" fillId="0" borderId="9" xfId="0" applyBorder="1" applyAlignment="1">
      <alignment horizontal="center" wrapText="1"/>
    </xf>
    <xf numFmtId="0" fontId="0" fillId="0" borderId="10" xfId="0" applyBorder="1" applyAlignment="1">
      <alignment horizontal="center" wrapText="1"/>
    </xf>
    <xf numFmtId="0" fontId="43" fillId="0" borderId="38" xfId="0" applyFont="1" applyBorder="1" applyAlignment="1">
      <alignment horizontal="center" vertical="center" wrapText="1"/>
    </xf>
    <xf numFmtId="0" fontId="43" fillId="0" borderId="9" xfId="0" applyFont="1" applyBorder="1" applyAlignment="1">
      <alignment horizontal="center" vertical="center" wrapText="1"/>
    </xf>
    <xf numFmtId="0" fontId="43" fillId="0" borderId="31" xfId="0" applyFont="1" applyBorder="1" applyAlignment="1">
      <alignment horizontal="center" vertical="center" wrapText="1"/>
    </xf>
    <xf numFmtId="0" fontId="43" fillId="0" borderId="39" xfId="0" applyFont="1" applyBorder="1" applyAlignment="1">
      <alignment horizontal="center" vertical="center" wrapText="1"/>
    </xf>
    <xf numFmtId="0" fontId="43" fillId="0" borderId="33" xfId="0" applyFont="1" applyBorder="1" applyAlignment="1">
      <alignment horizontal="center" vertical="center" wrapText="1"/>
    </xf>
    <xf numFmtId="0" fontId="43" fillId="0" borderId="34" xfId="0" applyFont="1" applyBorder="1" applyAlignment="1">
      <alignment horizontal="center" vertical="center" wrapText="1"/>
    </xf>
    <xf numFmtId="0" fontId="2" fillId="0" borderId="0" xfId="0" applyFont="1" applyAlignment="1">
      <alignment horizontal="left" vertical="center"/>
    </xf>
    <xf numFmtId="0" fontId="41" fillId="0" borderId="17" xfId="0" applyFont="1" applyBorder="1" applyAlignment="1">
      <alignment horizontal="center" vertical="center" wrapText="1"/>
    </xf>
    <xf numFmtId="0" fontId="41" fillId="0" borderId="54" xfId="0" applyFont="1" applyBorder="1" applyAlignment="1">
      <alignment horizontal="center" vertical="center" wrapText="1"/>
    </xf>
    <xf numFmtId="0" fontId="41" fillId="0" borderId="16" xfId="0" applyFont="1" applyBorder="1" applyAlignment="1">
      <alignment horizontal="center" vertical="center" wrapText="1"/>
    </xf>
    <xf numFmtId="0" fontId="41" fillId="0" borderId="18" xfId="0" applyFont="1" applyBorder="1" applyAlignment="1">
      <alignment horizontal="center" vertical="center" wrapText="1"/>
    </xf>
    <xf numFmtId="0" fontId="41" fillId="0" borderId="0" xfId="0" applyFont="1" applyBorder="1" applyAlignment="1">
      <alignment horizontal="center" vertical="center" wrapText="1"/>
    </xf>
    <xf numFmtId="0" fontId="41" fillId="0" borderId="11" xfId="0" applyFont="1" applyBorder="1" applyAlignment="1">
      <alignment horizontal="center" vertical="center" wrapText="1"/>
    </xf>
    <xf numFmtId="0" fontId="41" fillId="0" borderId="28" xfId="0" applyFont="1" applyBorder="1" applyAlignment="1">
      <alignment horizontal="center" vertical="center" wrapText="1"/>
    </xf>
    <xf numFmtId="0" fontId="41" fillId="0" borderId="26" xfId="0" applyFont="1" applyBorder="1" applyAlignment="1">
      <alignment horizontal="center" vertical="center" wrapText="1"/>
    </xf>
    <xf numFmtId="0" fontId="41" fillId="0" borderId="27" xfId="0" applyFont="1" applyBorder="1" applyAlignment="1">
      <alignment horizontal="center" vertical="center" wrapText="1"/>
    </xf>
    <xf numFmtId="0" fontId="41" fillId="0" borderId="38" xfId="0" applyFont="1" applyBorder="1" applyAlignment="1">
      <alignment horizontal="center" vertical="center" wrapText="1"/>
    </xf>
    <xf numFmtId="0" fontId="41" fillId="0" borderId="9" xfId="0" applyFont="1" applyBorder="1" applyAlignment="1">
      <alignment horizontal="center" vertical="center" wrapText="1"/>
    </xf>
    <xf numFmtId="0" fontId="41" fillId="0" borderId="31" xfId="0" applyFont="1" applyBorder="1" applyAlignment="1">
      <alignment horizontal="center" vertical="center" wrapText="1"/>
    </xf>
    <xf numFmtId="0" fontId="34" fillId="15" borderId="55" xfId="0" applyFont="1" applyFill="1" applyBorder="1" applyAlignment="1">
      <alignment horizontal="center" vertical="center" wrapText="1"/>
    </xf>
    <xf numFmtId="0" fontId="34" fillId="15" borderId="48" xfId="0" applyFont="1" applyFill="1" applyBorder="1" applyAlignment="1">
      <alignment vertical="top" wrapText="1"/>
    </xf>
    <xf numFmtId="0" fontId="34" fillId="15" borderId="51" xfId="0" applyFont="1" applyFill="1" applyBorder="1" applyAlignment="1">
      <alignment vertical="top" wrapText="1"/>
    </xf>
    <xf numFmtId="0" fontId="34" fillId="15" borderId="45" xfId="0" applyFont="1" applyFill="1" applyBorder="1" applyAlignment="1">
      <alignment vertical="top" wrapText="1"/>
    </xf>
    <xf numFmtId="0" fontId="34" fillId="15" borderId="46" xfId="0" applyFont="1" applyFill="1" applyBorder="1" applyAlignment="1">
      <alignment vertical="top" wrapText="1"/>
    </xf>
    <xf numFmtId="0" fontId="34" fillId="15" borderId="49" xfId="0" applyFont="1" applyFill="1" applyBorder="1" applyAlignment="1">
      <alignment vertical="top" wrapText="1"/>
    </xf>
    <xf numFmtId="0" fontId="34" fillId="15" borderId="55" xfId="0" applyFont="1" applyFill="1" applyBorder="1" applyAlignment="1">
      <alignment vertical="top" wrapText="1"/>
    </xf>
    <xf numFmtId="0" fontId="34" fillId="15" borderId="45" xfId="0" applyFont="1" applyFill="1" applyBorder="1" applyAlignment="1">
      <alignment horizontal="left" vertical="center" wrapText="1" indent="1"/>
    </xf>
    <xf numFmtId="0" fontId="34" fillId="15" borderId="55" xfId="0" applyFont="1" applyFill="1" applyBorder="1" applyAlignment="1">
      <alignment horizontal="left" vertical="center" wrapText="1" indent="1"/>
    </xf>
    <xf numFmtId="0" fontId="34" fillId="15" borderId="46" xfId="0" applyFont="1" applyFill="1" applyBorder="1" applyAlignment="1">
      <alignment horizontal="left" vertical="center" wrapText="1" indent="4"/>
    </xf>
    <xf numFmtId="0" fontId="34" fillId="15" borderId="49" xfId="0" applyFont="1" applyFill="1" applyBorder="1" applyAlignment="1">
      <alignment horizontal="center" vertical="center" wrapText="1"/>
    </xf>
    <xf numFmtId="0" fontId="18" fillId="0" borderId="19" xfId="0" applyFont="1" applyBorder="1" applyAlignment="1">
      <alignment horizontal="center" vertical="center" wrapText="1"/>
    </xf>
    <xf numFmtId="0" fontId="18" fillId="0" borderId="12" xfId="0" applyFont="1" applyBorder="1" applyAlignment="1">
      <alignment horizontal="center" vertical="center" wrapText="1"/>
    </xf>
    <xf numFmtId="0" fontId="0" fillId="0" borderId="9" xfId="0" applyBorder="1" applyAlignment="1">
      <alignment horizontal="center" vertical="center" wrapText="1"/>
    </xf>
    <xf numFmtId="0" fontId="0" fillId="0" borderId="10" xfId="0" applyBorder="1" applyAlignment="1">
      <alignment horizontal="center" vertical="center" wrapText="1"/>
    </xf>
    <xf numFmtId="0" fontId="0" fillId="0" borderId="8" xfId="0" applyBorder="1" applyAlignment="1">
      <alignment horizontal="center" vertical="center" wrapText="1"/>
    </xf>
    <xf numFmtId="0" fontId="42" fillId="0" borderId="18" xfId="0" applyFont="1" applyBorder="1" applyAlignment="1">
      <alignment horizontal="center" vertical="center" wrapText="1"/>
    </xf>
    <xf numFmtId="0" fontId="42" fillId="0" borderId="0" xfId="0" applyFont="1" applyBorder="1" applyAlignment="1">
      <alignment horizontal="center" vertical="center" wrapText="1"/>
    </xf>
    <xf numFmtId="0" fontId="42" fillId="0" borderId="11" xfId="0" applyFont="1" applyBorder="1" applyAlignment="1">
      <alignment horizontal="center" vertical="center" wrapText="1"/>
    </xf>
    <xf numFmtId="0" fontId="42" fillId="0" borderId="19" xfId="0" applyFont="1" applyBorder="1" applyAlignment="1">
      <alignment horizontal="center" vertical="center" wrapText="1"/>
    </xf>
    <xf numFmtId="0" fontId="42" fillId="0" borderId="44" xfId="0" applyFont="1" applyBorder="1" applyAlignment="1">
      <alignment horizontal="center" vertical="center" wrapText="1"/>
    </xf>
    <xf numFmtId="0" fontId="42" fillId="0" borderId="12" xfId="0" applyFont="1" applyBorder="1" applyAlignment="1">
      <alignment horizontal="center" vertical="center" wrapText="1"/>
    </xf>
    <xf numFmtId="0" fontId="2" fillId="0" borderId="15" xfId="0" applyFont="1" applyFill="1" applyBorder="1" applyAlignment="1">
      <alignment horizontal="center" vertical="center" wrapText="1"/>
    </xf>
    <xf numFmtId="0" fontId="2" fillId="0" borderId="14" xfId="0" applyFont="1" applyFill="1" applyBorder="1" applyAlignment="1">
      <alignment horizontal="center" vertical="center" wrapText="1"/>
    </xf>
    <xf numFmtId="0" fontId="35" fillId="0" borderId="15" xfId="0" applyFont="1" applyFill="1" applyBorder="1" applyAlignment="1">
      <alignment horizontal="center" vertical="center" wrapText="1"/>
    </xf>
    <xf numFmtId="0" fontId="35" fillId="0" borderId="14" xfId="0" applyFont="1" applyFill="1" applyBorder="1" applyAlignment="1">
      <alignment horizontal="center" vertical="center" wrapText="1"/>
    </xf>
    <xf numFmtId="0" fontId="25" fillId="0" borderId="50" xfId="109" applyFont="1" applyBorder="1" applyAlignment="1">
      <alignment horizontal="center"/>
    </xf>
    <xf numFmtId="49" fontId="46" fillId="7" borderId="43" xfId="109" applyNumberFormat="1" applyFont="1" applyFill="1" applyBorder="1" applyAlignment="1">
      <alignment horizontal="center" vertical="center"/>
    </xf>
    <xf numFmtId="49" fontId="46" fillId="7" borderId="62" xfId="109" applyNumberFormat="1" applyFont="1" applyFill="1" applyBorder="1" applyAlignment="1">
      <alignment horizontal="center" vertical="center"/>
    </xf>
    <xf numFmtId="49" fontId="46" fillId="7" borderId="1" xfId="109" applyNumberFormat="1" applyFont="1" applyFill="1" applyBorder="1" applyAlignment="1">
      <alignment horizontal="center" vertical="center" wrapText="1"/>
    </xf>
    <xf numFmtId="49" fontId="46" fillId="7" borderId="8" xfId="109" applyNumberFormat="1" applyFont="1" applyFill="1" applyBorder="1" applyAlignment="1">
      <alignment horizontal="center" vertical="center" wrapText="1"/>
    </xf>
    <xf numFmtId="49" fontId="46" fillId="7" borderId="9" xfId="109" applyNumberFormat="1" applyFont="1" applyFill="1" applyBorder="1" applyAlignment="1">
      <alignment horizontal="center" vertical="center" wrapText="1"/>
    </xf>
    <xf numFmtId="49" fontId="46" fillId="7" borderId="10" xfId="109" applyNumberFormat="1" applyFont="1" applyFill="1" applyBorder="1" applyAlignment="1">
      <alignment horizontal="center" vertical="center" wrapText="1"/>
    </xf>
    <xf numFmtId="0" fontId="40" fillId="0" borderId="1" xfId="109" applyFont="1" applyBorder="1" applyAlignment="1">
      <alignment horizontal="center" wrapText="1"/>
    </xf>
    <xf numFmtId="0" fontId="34" fillId="15" borderId="45" xfId="109" applyFont="1" applyFill="1" applyBorder="1" applyAlignment="1">
      <alignment horizontal="center" vertical="center" wrapText="1"/>
    </xf>
    <xf numFmtId="0" fontId="34" fillId="15" borderId="46" xfId="109" applyFont="1" applyFill="1" applyBorder="1" applyAlignment="1">
      <alignment horizontal="center" vertical="center" wrapText="1"/>
    </xf>
    <xf numFmtId="0" fontId="34" fillId="15" borderId="48" xfId="109" applyFont="1" applyFill="1" applyBorder="1" applyAlignment="1">
      <alignment horizontal="left" vertical="center" wrapText="1" indent="1"/>
    </xf>
    <xf numFmtId="0" fontId="34" fillId="15" borderId="51" xfId="109" applyFont="1" applyFill="1" applyBorder="1" applyAlignment="1">
      <alignment horizontal="left" vertical="center" wrapText="1" indent="1"/>
    </xf>
    <xf numFmtId="0" fontId="34" fillId="15" borderId="45" xfId="109" applyFont="1" applyFill="1" applyBorder="1" applyAlignment="1">
      <alignment horizontal="left" vertical="center" wrapText="1" indent="4"/>
    </xf>
    <xf numFmtId="0" fontId="34" fillId="15" borderId="46" xfId="109" applyFont="1" applyFill="1" applyBorder="1" applyAlignment="1">
      <alignment horizontal="left" vertical="center" wrapText="1" indent="4"/>
    </xf>
    <xf numFmtId="0" fontId="34" fillId="15" borderId="49" xfId="109" applyFont="1" applyFill="1" applyBorder="1" applyAlignment="1">
      <alignment horizontal="left" vertical="center" wrapText="1" indent="4"/>
    </xf>
    <xf numFmtId="0" fontId="34" fillId="15" borderId="45" xfId="109" applyFont="1" applyFill="1" applyBorder="1" applyAlignment="1">
      <alignment horizontal="left" vertical="center" wrapText="1" indent="1"/>
    </xf>
    <xf numFmtId="0" fontId="34" fillId="15" borderId="46" xfId="109" applyFont="1" applyFill="1" applyBorder="1" applyAlignment="1">
      <alignment horizontal="left" vertical="center" wrapText="1" indent="1"/>
    </xf>
    <xf numFmtId="0" fontId="34" fillId="15" borderId="49" xfId="109" applyFont="1" applyFill="1" applyBorder="1" applyAlignment="1">
      <alignment horizontal="center" vertical="center" wrapText="1"/>
    </xf>
    <xf numFmtId="0" fontId="39" fillId="16" borderId="1" xfId="109" applyFont="1" applyFill="1" applyBorder="1" applyAlignment="1">
      <alignment horizontal="center" vertical="center" wrapText="1"/>
    </xf>
    <xf numFmtId="0" fontId="40" fillId="0" borderId="1" xfId="109" applyFont="1" applyBorder="1" applyAlignment="1">
      <alignment horizontal="center" vertical="center" wrapText="1"/>
    </xf>
    <xf numFmtId="0" fontId="1" fillId="0" borderId="1" xfId="109" applyBorder="1" applyAlignment="1">
      <alignment horizontal="center"/>
    </xf>
    <xf numFmtId="0" fontId="1" fillId="0" borderId="8" xfId="109" applyBorder="1" applyAlignment="1">
      <alignment horizontal="center" vertical="center" wrapText="1"/>
    </xf>
    <xf numFmtId="0" fontId="1" fillId="0" borderId="9" xfId="109" applyBorder="1" applyAlignment="1">
      <alignment horizontal="center" vertical="center" wrapText="1"/>
    </xf>
    <xf numFmtId="0" fontId="1" fillId="0" borderId="10" xfId="109" applyBorder="1" applyAlignment="1">
      <alignment horizontal="center" vertical="center" wrapText="1"/>
    </xf>
    <xf numFmtId="0" fontId="3" fillId="0" borderId="22" xfId="0" applyFont="1" applyBorder="1" applyAlignment="1">
      <alignment horizontal="center" vertical="center" wrapText="1"/>
    </xf>
    <xf numFmtId="0" fontId="3" fillId="0" borderId="4" xfId="0" applyFont="1" applyBorder="1" applyAlignment="1">
      <alignment horizontal="center" vertical="center" wrapText="1"/>
    </xf>
    <xf numFmtId="0" fontId="3" fillId="0" borderId="5" xfId="0" applyFont="1" applyBorder="1" applyAlignment="1">
      <alignment horizontal="center" vertical="center" wrapText="1"/>
    </xf>
    <xf numFmtId="0" fontId="3" fillId="0" borderId="2" xfId="0" applyFont="1" applyBorder="1" applyAlignment="1">
      <alignment horizontal="center" vertical="center" wrapText="1"/>
    </xf>
    <xf numFmtId="0" fontId="3" fillId="0" borderId="0" xfId="0" applyFont="1" applyBorder="1" applyAlignment="1">
      <alignment horizontal="center" vertical="center" wrapText="1"/>
    </xf>
    <xf numFmtId="0" fontId="3" fillId="0" borderId="3" xfId="0" applyFont="1" applyBorder="1" applyAlignment="1">
      <alignment horizontal="center" vertical="center" wrapText="1"/>
    </xf>
    <xf numFmtId="0" fontId="3" fillId="0" borderId="23" xfId="0" applyFont="1" applyBorder="1" applyAlignment="1">
      <alignment horizontal="center" vertical="center" wrapText="1"/>
    </xf>
    <xf numFmtId="0" fontId="3" fillId="0" borderId="24" xfId="0" applyFont="1" applyBorder="1" applyAlignment="1">
      <alignment horizontal="center" vertical="center" wrapText="1"/>
    </xf>
    <xf numFmtId="0" fontId="3" fillId="0" borderId="25" xfId="0" applyFont="1" applyBorder="1" applyAlignment="1">
      <alignment horizontal="center" vertical="center" wrapText="1"/>
    </xf>
    <xf numFmtId="0" fontId="3" fillId="0" borderId="8" xfId="0" applyFont="1" applyBorder="1" applyAlignment="1">
      <alignment vertical="center"/>
    </xf>
    <xf numFmtId="0" fontId="3" fillId="0" borderId="9" xfId="0" applyFont="1" applyBorder="1" applyAlignment="1">
      <alignment vertical="center"/>
    </xf>
    <xf numFmtId="0" fontId="3" fillId="0" borderId="10" xfId="0" applyFont="1" applyBorder="1" applyAlignment="1">
      <alignment vertical="center"/>
    </xf>
    <xf numFmtId="0" fontId="2" fillId="0" borderId="22" xfId="0" applyFont="1" applyBorder="1" applyAlignment="1">
      <alignment horizontal="center"/>
    </xf>
    <xf numFmtId="0" fontId="2" fillId="0" borderId="5" xfId="0" applyFont="1" applyBorder="1" applyAlignment="1">
      <alignment horizontal="center"/>
    </xf>
    <xf numFmtId="0" fontId="2" fillId="0" borderId="2" xfId="0" applyFont="1" applyBorder="1" applyAlignment="1">
      <alignment horizontal="center"/>
    </xf>
    <xf numFmtId="0" fontId="2" fillId="0" borderId="3" xfId="0" applyFont="1" applyBorder="1" applyAlignment="1">
      <alignment horizontal="center"/>
    </xf>
    <xf numFmtId="0" fontId="2" fillId="0" borderId="23" xfId="0" applyFont="1" applyBorder="1" applyAlignment="1">
      <alignment horizontal="center"/>
    </xf>
    <xf numFmtId="0" fontId="2" fillId="0" borderId="25" xfId="0" applyFont="1" applyBorder="1" applyAlignment="1">
      <alignment horizontal="center"/>
    </xf>
    <xf numFmtId="0" fontId="3" fillId="0" borderId="16" xfId="0" applyFont="1" applyFill="1" applyBorder="1" applyAlignment="1" applyProtection="1">
      <alignment horizontal="center" vertical="center" wrapText="1"/>
      <protection locked="0"/>
    </xf>
    <xf numFmtId="0" fontId="3" fillId="0" borderId="11" xfId="0" applyFont="1" applyFill="1" applyBorder="1" applyAlignment="1" applyProtection="1">
      <alignment horizontal="center" vertical="center" wrapText="1"/>
      <protection locked="0"/>
    </xf>
    <xf numFmtId="0" fontId="3" fillId="0" borderId="12" xfId="0" applyFont="1" applyFill="1" applyBorder="1" applyAlignment="1" applyProtection="1">
      <alignment horizontal="center" vertical="center" wrapText="1"/>
      <protection locked="0"/>
    </xf>
    <xf numFmtId="0" fontId="44" fillId="15" borderId="59" xfId="0" applyFont="1" applyFill="1" applyBorder="1" applyAlignment="1">
      <alignment horizontal="center" vertical="center" wrapText="1"/>
    </xf>
    <xf numFmtId="0" fontId="34" fillId="15" borderId="50" xfId="0" applyFont="1" applyFill="1" applyBorder="1" applyAlignment="1">
      <alignment horizontal="center" vertical="center" wrapText="1"/>
    </xf>
    <xf numFmtId="0" fontId="34" fillId="15" borderId="60" xfId="0" applyFont="1" applyFill="1" applyBorder="1" applyAlignment="1">
      <alignment horizontal="center" vertical="center" wrapText="1"/>
    </xf>
    <xf numFmtId="0" fontId="5" fillId="0" borderId="9" xfId="0" applyFont="1" applyBorder="1" applyAlignment="1">
      <alignment horizontal="center" vertical="center" wrapText="1"/>
    </xf>
    <xf numFmtId="0" fontId="5" fillId="0" borderId="10" xfId="0" applyFont="1" applyBorder="1" applyAlignment="1">
      <alignment horizontal="center" vertical="center" wrapText="1"/>
    </xf>
    <xf numFmtId="0" fontId="25" fillId="16" borderId="1" xfId="0" applyFont="1" applyFill="1" applyBorder="1" applyAlignment="1">
      <alignment horizontal="center" vertical="center" wrapText="1"/>
    </xf>
    <xf numFmtId="0" fontId="32" fillId="0" borderId="1" xfId="0" applyFont="1" applyBorder="1" applyAlignment="1">
      <alignment horizontal="center" wrapText="1"/>
    </xf>
    <xf numFmtId="0" fontId="32" fillId="0" borderId="1" xfId="0" applyFont="1" applyBorder="1" applyAlignment="1">
      <alignment horizontal="center" vertical="center" wrapText="1"/>
    </xf>
    <xf numFmtId="0" fontId="39" fillId="16" borderId="8" xfId="0" applyFont="1" applyFill="1" applyBorder="1" applyAlignment="1">
      <alignment horizontal="center" vertical="center" wrapText="1"/>
    </xf>
    <xf numFmtId="0" fontId="39" fillId="16" borderId="9" xfId="0" applyFont="1" applyFill="1" applyBorder="1" applyAlignment="1">
      <alignment horizontal="center" vertical="center" wrapText="1"/>
    </xf>
    <xf numFmtId="0" fontId="39" fillId="16" borderId="10" xfId="0" applyFont="1" applyFill="1" applyBorder="1" applyAlignment="1">
      <alignment horizontal="center" vertical="center" wrapText="1"/>
    </xf>
    <xf numFmtId="0" fontId="40" fillId="0" borderId="8" xfId="0" applyFont="1" applyBorder="1" applyAlignment="1">
      <alignment horizontal="center" vertical="center" wrapText="1"/>
    </xf>
    <xf numFmtId="0" fontId="40" fillId="0" borderId="9" xfId="0" applyFont="1" applyBorder="1" applyAlignment="1">
      <alignment horizontal="center" vertical="center" wrapText="1"/>
    </xf>
    <xf numFmtId="0" fontId="40" fillId="0" borderId="10" xfId="0" applyFont="1" applyBorder="1" applyAlignment="1">
      <alignment horizontal="center" vertical="center" wrapText="1"/>
    </xf>
    <xf numFmtId="0" fontId="5" fillId="0" borderId="8" xfId="0" applyFont="1" applyBorder="1" applyAlignment="1">
      <alignment horizontal="center" vertical="center" wrapText="1"/>
    </xf>
    <xf numFmtId="0" fontId="52" fillId="0" borderId="0" xfId="0" applyFont="1" applyAlignment="1">
      <alignment horizontal="center" vertical="center" wrapText="1"/>
    </xf>
    <xf numFmtId="0" fontId="5" fillId="0" borderId="0" xfId="0" applyFont="1" applyAlignment="1">
      <alignment vertical="top" wrapText="1"/>
    </xf>
    <xf numFmtId="0" fontId="2" fillId="0" borderId="1" xfId="0" applyFont="1" applyBorder="1" applyAlignment="1">
      <alignment horizontal="justify" wrapText="1"/>
    </xf>
    <xf numFmtId="0" fontId="3" fillId="0" borderId="0" xfId="0" applyFont="1" applyAlignment="1">
      <alignment horizontal="justify"/>
    </xf>
    <xf numFmtId="0" fontId="3" fillId="13" borderId="1" xfId="0" applyFont="1" applyFill="1" applyBorder="1" applyAlignment="1">
      <alignment horizontal="left" vertical="center" wrapText="1"/>
    </xf>
    <xf numFmtId="0" fontId="3" fillId="13" borderId="1" xfId="0" applyFont="1" applyFill="1" applyBorder="1" applyAlignment="1">
      <alignment horizontal="left" vertical="center"/>
    </xf>
  </cellXfs>
  <cellStyles count="110">
    <cellStyle name="Hipervínculo" xfId="3" builtinId="8" hidden="1"/>
    <cellStyle name="Hipervínculo" xfId="5" builtinId="8" hidden="1"/>
    <cellStyle name="Hipervínculo" xfId="7" builtinId="8" hidden="1"/>
    <cellStyle name="Hipervínculo" xfId="9" builtinId="8" hidden="1"/>
    <cellStyle name="Hipervínculo" xfId="11" builtinId="8" hidden="1"/>
    <cellStyle name="Hipervínculo" xfId="13" builtinId="8" hidden="1"/>
    <cellStyle name="Hipervínculo" xfId="15" builtinId="8" hidden="1"/>
    <cellStyle name="Hipervínculo" xfId="17" builtinId="8" hidden="1"/>
    <cellStyle name="Hipervínculo" xfId="19" builtinId="8" hidden="1"/>
    <cellStyle name="Hipervínculo" xfId="21" builtinId="8" hidden="1"/>
    <cellStyle name="Hipervínculo" xfId="23" builtinId="8" hidden="1"/>
    <cellStyle name="Hipervínculo" xfId="25" builtinId="8" hidden="1"/>
    <cellStyle name="Hipervínculo" xfId="27" builtinId="8" hidden="1"/>
    <cellStyle name="Hipervínculo" xfId="29" builtinId="8" hidden="1"/>
    <cellStyle name="Hipervínculo" xfId="31" builtinId="8" hidden="1"/>
    <cellStyle name="Hipervínculo" xfId="33" builtinId="8" hidden="1"/>
    <cellStyle name="Hipervínculo" xfId="35" builtinId="8" hidden="1"/>
    <cellStyle name="Hipervínculo" xfId="37" builtinId="8" hidden="1"/>
    <cellStyle name="Hipervínculo" xfId="39" builtinId="8" hidden="1"/>
    <cellStyle name="Hipervínculo" xfId="41" builtinId="8" hidden="1"/>
    <cellStyle name="Hipervínculo" xfId="43" builtinId="8" hidden="1"/>
    <cellStyle name="Hipervínculo" xfId="45" builtinId="8" hidden="1"/>
    <cellStyle name="Hipervínculo" xfId="47" builtinId="8" hidden="1"/>
    <cellStyle name="Hipervínculo" xfId="49" builtinId="8" hidden="1"/>
    <cellStyle name="Hipervínculo" xfId="51" builtinId="8" hidden="1"/>
    <cellStyle name="Hipervínculo" xfId="53" builtinId="8" hidden="1"/>
    <cellStyle name="Hipervínculo" xfId="55" builtinId="8" hidden="1"/>
    <cellStyle name="Hipervínculo" xfId="57" builtinId="8" hidden="1"/>
    <cellStyle name="Hipervínculo" xfId="59" builtinId="8" hidden="1"/>
    <cellStyle name="Hipervínculo" xfId="61" builtinId="8" hidden="1"/>
    <cellStyle name="Hipervínculo" xfId="63" builtinId="8" hidden="1"/>
    <cellStyle name="Hipervínculo" xfId="65" builtinId="8" hidden="1"/>
    <cellStyle name="Hipervínculo" xfId="67" builtinId="8" hidden="1"/>
    <cellStyle name="Hipervínculo" xfId="69" builtinId="8" hidden="1"/>
    <cellStyle name="Hipervínculo" xfId="71" builtinId="8" hidden="1"/>
    <cellStyle name="Hipervínculo" xfId="73" builtinId="8" hidden="1"/>
    <cellStyle name="Hipervínculo" xfId="75" builtinId="8" hidden="1"/>
    <cellStyle name="Hipervínculo" xfId="77" builtinId="8" hidden="1"/>
    <cellStyle name="Hipervínculo" xfId="79" builtinId="8" hidden="1"/>
    <cellStyle name="Hipervínculo" xfId="81" builtinId="8" hidden="1"/>
    <cellStyle name="Hipervínculo" xfId="83" builtinId="8" hidden="1"/>
    <cellStyle name="Hipervínculo" xfId="85" builtinId="8" hidden="1"/>
    <cellStyle name="Hipervínculo" xfId="87" builtinId="8" hidden="1"/>
    <cellStyle name="Hipervínculo" xfId="89" builtinId="8" hidden="1"/>
    <cellStyle name="Hipervínculo" xfId="91" builtinId="8" hidden="1"/>
    <cellStyle name="Hipervínculo" xfId="93" builtinId="8" hidden="1"/>
    <cellStyle name="Hipervínculo" xfId="95" builtinId="8" hidden="1"/>
    <cellStyle name="Hipervínculo" xfId="97" builtinId="8" hidden="1"/>
    <cellStyle name="Hipervínculo" xfId="99" builtinId="8" hidden="1"/>
    <cellStyle name="Hipervínculo" xfId="101" builtinId="8" hidden="1"/>
    <cellStyle name="Hipervínculo" xfId="103" builtinId="8" hidden="1"/>
    <cellStyle name="Hipervínculo" xfId="105" builtinId="8" hidden="1"/>
    <cellStyle name="Hipervínculo" xfId="107" builtinId="8" hidden="1"/>
    <cellStyle name="Hipervínculo visitado" xfId="4" builtinId="9" hidden="1"/>
    <cellStyle name="Hipervínculo visitado" xfId="6" builtinId="9" hidden="1"/>
    <cellStyle name="Hipervínculo visitado" xfId="8" builtinId="9" hidden="1"/>
    <cellStyle name="Hipervínculo visitado" xfId="10" builtinId="9" hidden="1"/>
    <cellStyle name="Hipervínculo visitado" xfId="12" builtinId="9" hidden="1"/>
    <cellStyle name="Hipervínculo visitado" xfId="14" builtinId="9" hidden="1"/>
    <cellStyle name="Hipervínculo visitado" xfId="16" builtinId="9" hidden="1"/>
    <cellStyle name="Hipervínculo visitado" xfId="18" builtinId="9" hidden="1"/>
    <cellStyle name="Hipervínculo visitado" xfId="20" builtinId="9" hidden="1"/>
    <cellStyle name="Hipervínculo visitado" xfId="22" builtinId="9" hidden="1"/>
    <cellStyle name="Hipervínculo visitado" xfId="24" builtinId="9" hidden="1"/>
    <cellStyle name="Hipervínculo visitado" xfId="26" builtinId="9" hidden="1"/>
    <cellStyle name="Hipervínculo visitado" xfId="28" builtinId="9" hidden="1"/>
    <cellStyle name="Hipervínculo visitado" xfId="30" builtinId="9" hidden="1"/>
    <cellStyle name="Hipervínculo visitado" xfId="32" builtinId="9" hidden="1"/>
    <cellStyle name="Hipervínculo visitado" xfId="34" builtinId="9" hidden="1"/>
    <cellStyle name="Hipervínculo visitado" xfId="36" builtinId="9" hidden="1"/>
    <cellStyle name="Hipervínculo visitado" xfId="38" builtinId="9" hidden="1"/>
    <cellStyle name="Hipervínculo visitado" xfId="40" builtinId="9" hidden="1"/>
    <cellStyle name="Hipervínculo visitado" xfId="42" builtinId="9" hidden="1"/>
    <cellStyle name="Hipervínculo visitado" xfId="44" builtinId="9" hidden="1"/>
    <cellStyle name="Hipervínculo visitado" xfId="46" builtinId="9" hidden="1"/>
    <cellStyle name="Hipervínculo visitado" xfId="48" builtinId="9" hidden="1"/>
    <cellStyle name="Hipervínculo visitado" xfId="50" builtinId="9" hidden="1"/>
    <cellStyle name="Hipervínculo visitado" xfId="52" builtinId="9" hidden="1"/>
    <cellStyle name="Hipervínculo visitado" xfId="54" builtinId="9" hidden="1"/>
    <cellStyle name="Hipervínculo visitado" xfId="56" builtinId="9" hidden="1"/>
    <cellStyle name="Hipervínculo visitado" xfId="58" builtinId="9" hidden="1"/>
    <cellStyle name="Hipervínculo visitado" xfId="60" builtinId="9" hidden="1"/>
    <cellStyle name="Hipervínculo visitado" xfId="62" builtinId="9" hidden="1"/>
    <cellStyle name="Hipervínculo visitado" xfId="64" builtinId="9" hidden="1"/>
    <cellStyle name="Hipervínculo visitado" xfId="66" builtinId="9" hidden="1"/>
    <cellStyle name="Hipervínculo visitado" xfId="68" builtinId="9" hidden="1"/>
    <cellStyle name="Hipervínculo visitado" xfId="70" builtinId="9" hidden="1"/>
    <cellStyle name="Hipervínculo visitado" xfId="72" builtinId="9" hidden="1"/>
    <cellStyle name="Hipervínculo visitado" xfId="74" builtinId="9" hidden="1"/>
    <cellStyle name="Hipervínculo visitado" xfId="76" builtinId="9" hidden="1"/>
    <cellStyle name="Hipervínculo visitado" xfId="78" builtinId="9" hidden="1"/>
    <cellStyle name="Hipervínculo visitado" xfId="80" builtinId="9" hidden="1"/>
    <cellStyle name="Hipervínculo visitado" xfId="82" builtinId="9" hidden="1"/>
    <cellStyle name="Hipervínculo visitado" xfId="84" builtinId="9" hidden="1"/>
    <cellStyle name="Hipervínculo visitado" xfId="86" builtinId="9" hidden="1"/>
    <cellStyle name="Hipervínculo visitado" xfId="88" builtinId="9" hidden="1"/>
    <cellStyle name="Hipervínculo visitado" xfId="90" builtinId="9" hidden="1"/>
    <cellStyle name="Hipervínculo visitado" xfId="92" builtinId="9" hidden="1"/>
    <cellStyle name="Hipervínculo visitado" xfId="94" builtinId="9" hidden="1"/>
    <cellStyle name="Hipervínculo visitado" xfId="96" builtinId="9" hidden="1"/>
    <cellStyle name="Hipervínculo visitado" xfId="98" builtinId="9" hidden="1"/>
    <cellStyle name="Hipervínculo visitado" xfId="100" builtinId="9" hidden="1"/>
    <cellStyle name="Hipervínculo visitado" xfId="102" builtinId="9" hidden="1"/>
    <cellStyle name="Hipervínculo visitado" xfId="104" builtinId="9" hidden="1"/>
    <cellStyle name="Hipervínculo visitado" xfId="106" builtinId="9" hidden="1"/>
    <cellStyle name="Hipervínculo visitado" xfId="108" builtinId="9" hidden="1"/>
    <cellStyle name="Normal" xfId="0" builtinId="0"/>
    <cellStyle name="Normal 2" xfId="2"/>
    <cellStyle name="Normal 3" xfId="109"/>
    <cellStyle name="Porcentual" xfId="1" builtinId="5"/>
  </cellStyles>
  <dxfs count="15">
    <dxf>
      <fill>
        <patternFill>
          <bgColor rgb="FFFFC000"/>
        </patternFill>
      </fill>
    </dxf>
    <dxf>
      <fill>
        <patternFill>
          <bgColor rgb="FFFF0000"/>
        </patternFill>
      </fill>
    </dxf>
    <dxf>
      <fill>
        <patternFill>
          <bgColor rgb="FF92D050"/>
        </patternFill>
      </fill>
    </dxf>
    <dxf>
      <fill>
        <patternFill>
          <bgColor rgb="FF00B050"/>
        </patternFill>
      </fill>
    </dxf>
    <dxf>
      <fill>
        <patternFill>
          <bgColor rgb="FF92D050"/>
        </patternFill>
      </fill>
    </dxf>
    <dxf>
      <fill>
        <patternFill>
          <bgColor rgb="FFFFFF00"/>
        </patternFill>
      </fill>
    </dxf>
    <dxf>
      <fill>
        <patternFill>
          <bgColor rgb="FFFFC000"/>
        </patternFill>
      </fill>
    </dxf>
    <dxf>
      <fill>
        <patternFill>
          <bgColor rgb="FFFF0000"/>
        </patternFill>
      </fill>
    </dxf>
    <dxf>
      <fill>
        <patternFill>
          <bgColor rgb="FFFFFF00"/>
        </patternFill>
      </fill>
    </dxf>
    <dxf>
      <fill>
        <patternFill>
          <bgColor rgb="FF00B050"/>
        </patternFill>
      </fill>
    </dxf>
    <dxf>
      <fill>
        <patternFill>
          <bgColor rgb="FF92D050"/>
        </patternFill>
      </fill>
    </dxf>
    <dxf>
      <fill>
        <patternFill>
          <bgColor rgb="FFFFFF00"/>
        </patternFill>
      </fill>
    </dxf>
    <dxf>
      <fill>
        <patternFill>
          <bgColor rgb="FFFFC000"/>
        </patternFill>
      </fill>
    </dxf>
    <dxf>
      <fill>
        <patternFill>
          <bgColor rgb="FFFF0000"/>
        </patternFill>
      </fill>
    </dxf>
    <dxf>
      <font>
        <condense val="0"/>
        <extend val="0"/>
        <color indexed="17"/>
      </font>
      <fill>
        <patternFill>
          <bgColor indexed="42"/>
        </patternFill>
      </fill>
    </dxf>
  </dxfs>
  <tableStyles count="0" defaultTableStyle="TableStyleMedium9" defaultPivotStyle="PivotStyleLight16"/>
  <colors>
    <mruColors>
      <color rgb="FFC89800"/>
      <color rgb="FF00A44A"/>
      <color rgb="FF00E266"/>
      <color rgb="FFCC6600"/>
      <color rgb="FF9AB2A2"/>
      <color rgb="FF9DAFAF"/>
      <color rgb="FF9EAE9E"/>
      <color rgb="FFC1C7BD"/>
      <color rgb="FFAFB7AD"/>
      <color rgb="FFB0750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worksheet" Target="worksheets/sheet18.xml"/><Relationship Id="rId26" Type="http://schemas.openxmlformats.org/officeDocument/2006/relationships/calcChain" Target="calcChain.xml"/><Relationship Id="rId3" Type="http://schemas.openxmlformats.org/officeDocument/2006/relationships/worksheet" Target="worksheets/sheet3.xml"/><Relationship Id="rId21" Type="http://schemas.openxmlformats.org/officeDocument/2006/relationships/externalLink" Target="externalLinks/externalLink2.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sharedStrings" Target="sharedStrings.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externalLink" Target="externalLinks/externalLink1.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styles" Target="styles.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theme" Target="theme/theme1.xml"/><Relationship Id="rId10" Type="http://schemas.openxmlformats.org/officeDocument/2006/relationships/worksheet" Target="worksheets/sheet10.xml"/><Relationship Id="rId19" Type="http://schemas.openxmlformats.org/officeDocument/2006/relationships/worksheet" Target="worksheets/sheet19.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externalLink" Target="externalLinks/externalLink3.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_rels/drawing10.xml.rels><?xml version="1.0" encoding="UTF-8" standalone="yes"?>
<Relationships xmlns="http://schemas.openxmlformats.org/package/2006/relationships"><Relationship Id="rId2" Type="http://schemas.openxmlformats.org/officeDocument/2006/relationships/image" Target="../media/image1.png"/><Relationship Id="rId1" Type="http://schemas.openxmlformats.org/officeDocument/2006/relationships/image" Target="../media/image2.jpeg"/></Relationships>
</file>

<file path=xl/drawings/_rels/drawing11.xml.rels><?xml version="1.0" encoding="UTF-8" standalone="yes"?>
<Relationships xmlns="http://schemas.openxmlformats.org/package/2006/relationships"><Relationship Id="rId1" Type="http://schemas.openxmlformats.org/officeDocument/2006/relationships/image" Target="../media/image1.png"/></Relationships>
</file>

<file path=xl/drawings/_rels/drawing12.xml.rels><?xml version="1.0" encoding="UTF-8" standalone="yes"?>
<Relationships xmlns="http://schemas.openxmlformats.org/package/2006/relationships"><Relationship Id="rId1" Type="http://schemas.openxmlformats.org/officeDocument/2006/relationships/image" Target="../media/image1.png"/></Relationships>
</file>

<file path=xl/drawings/_rels/drawing13.xml.rels><?xml version="1.0" encoding="UTF-8" standalone="yes"?>
<Relationships xmlns="http://schemas.openxmlformats.org/package/2006/relationships"><Relationship Id="rId1" Type="http://schemas.openxmlformats.org/officeDocument/2006/relationships/image" Target="../media/image1.png"/></Relationships>
</file>

<file path=xl/drawings/_rels/drawing14.xml.rels><?xml version="1.0" encoding="UTF-8" standalone="yes"?>
<Relationships xmlns="http://schemas.openxmlformats.org/package/2006/relationships"><Relationship Id="rId1" Type="http://schemas.openxmlformats.org/officeDocument/2006/relationships/image" Target="../media/image1.png"/></Relationships>
</file>

<file path=xl/drawings/_rels/drawing15.xml.rels><?xml version="1.0" encoding="UTF-8" standalone="yes"?>
<Relationships xmlns="http://schemas.openxmlformats.org/package/2006/relationships"><Relationship Id="rId1" Type="http://schemas.openxmlformats.org/officeDocument/2006/relationships/image" Target="../media/image1.png"/></Relationships>
</file>

<file path=xl/drawings/_rels/drawing2.xml.rels><?xml version="1.0" encoding="UTF-8" standalone="yes"?>
<Relationships xmlns="http://schemas.openxmlformats.org/package/2006/relationships"><Relationship Id="rId1" Type="http://schemas.openxmlformats.org/officeDocument/2006/relationships/image" Target="../media/image1.png"/></Relationships>
</file>

<file path=xl/drawings/_rels/drawing3.xml.rels><?xml version="1.0" encoding="UTF-8" standalone="yes"?>
<Relationships xmlns="http://schemas.openxmlformats.org/package/2006/relationships"><Relationship Id="rId1" Type="http://schemas.openxmlformats.org/officeDocument/2006/relationships/image" Target="../media/image1.png"/></Relationships>
</file>

<file path=xl/drawings/_rels/drawing4.xml.rels><?xml version="1.0" encoding="UTF-8" standalone="yes"?>
<Relationships xmlns="http://schemas.openxmlformats.org/package/2006/relationships"><Relationship Id="rId1" Type="http://schemas.openxmlformats.org/officeDocument/2006/relationships/image" Target="../media/image1.png"/></Relationships>
</file>

<file path=xl/drawings/_rels/drawing5.xml.rels><?xml version="1.0" encoding="UTF-8" standalone="yes"?>
<Relationships xmlns="http://schemas.openxmlformats.org/package/2006/relationships"><Relationship Id="rId1" Type="http://schemas.openxmlformats.org/officeDocument/2006/relationships/image" Target="../media/image1.png"/></Relationships>
</file>

<file path=xl/drawings/_rels/drawing6.xml.rels><?xml version="1.0" encoding="UTF-8" standalone="yes"?>
<Relationships xmlns="http://schemas.openxmlformats.org/package/2006/relationships"><Relationship Id="rId1" Type="http://schemas.openxmlformats.org/officeDocument/2006/relationships/image" Target="../media/image1.png"/></Relationships>
</file>

<file path=xl/drawings/_rels/drawing7.xml.rels><?xml version="1.0" encoding="UTF-8" standalone="yes"?>
<Relationships xmlns="http://schemas.openxmlformats.org/package/2006/relationships"><Relationship Id="rId1" Type="http://schemas.openxmlformats.org/officeDocument/2006/relationships/image" Target="../media/image1.png"/></Relationships>
</file>

<file path=xl/drawings/_rels/drawing8.xml.rels><?xml version="1.0" encoding="UTF-8" standalone="yes"?>
<Relationships xmlns="http://schemas.openxmlformats.org/package/2006/relationships"><Relationship Id="rId2" Type="http://schemas.openxmlformats.org/officeDocument/2006/relationships/image" Target="../media/image1.png"/><Relationship Id="rId1" Type="http://schemas.openxmlformats.org/officeDocument/2006/relationships/image" Target="../media/image2.jpeg"/></Relationships>
</file>

<file path=xl/drawings/_rels/drawing9.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0</xdr:col>
      <xdr:colOff>1677899</xdr:colOff>
      <xdr:row>2</xdr:row>
      <xdr:rowOff>179705</xdr:rowOff>
    </xdr:to>
    <xdr:pic>
      <xdr:nvPicPr>
        <xdr:cNvPr id="4" name="3 Imagen"/>
        <xdr:cNvPicPr/>
      </xdr:nvPicPr>
      <xdr:blipFill rotWithShape="1">
        <a:blip xmlns:r="http://schemas.openxmlformats.org/officeDocument/2006/relationships" r:embed="rId1" cstate="print">
          <a:extLst>
            <a:ext uri="{28A0092B-C50C-407E-A947-70E740481C1C}">
              <a14:useLocalDpi xmlns:a14="http://schemas.microsoft.com/office/drawing/2010/main" xmlns="" val="0"/>
            </a:ext>
          </a:extLst>
        </a:blip>
        <a:srcRect t="11594" b="1"/>
        <a:stretch/>
      </xdr:blipFill>
      <xdr:spPr bwMode="auto">
        <a:xfrm>
          <a:off x="0" y="0"/>
          <a:ext cx="1677899" cy="741680"/>
        </a:xfrm>
        <a:prstGeom prst="rect">
          <a:avLst/>
        </a:prstGeom>
        <a:ln>
          <a:noFill/>
        </a:ln>
        <a:extLst>
          <a:ext uri="{53640926-AAD7-44D8-BBD7-CCE9431645EC}">
            <a14:shadowObscured xmlns:a14="http://schemas.microsoft.com/office/drawing/2010/main" xmlns=""/>
          </a:ext>
        </a:extLst>
      </xdr:spPr>
    </xdr:pic>
    <xdr:clientData/>
  </xdr:twoCellAnchor>
</xdr:wsDr>
</file>

<file path=xl/drawings/drawing10.xml><?xml version="1.0" encoding="utf-8"?>
<xdr:wsDr xmlns:xdr="http://schemas.openxmlformats.org/drawingml/2006/spreadsheetDrawing" xmlns:a="http://schemas.openxmlformats.org/drawingml/2006/main">
  <xdr:oneCellAnchor>
    <xdr:from>
      <xdr:col>0</xdr:col>
      <xdr:colOff>196851</xdr:colOff>
      <xdr:row>38</xdr:row>
      <xdr:rowOff>41426</xdr:rowOff>
    </xdr:from>
    <xdr:ext cx="1365249" cy="555417"/>
    <xdr:pic>
      <xdr:nvPicPr>
        <xdr:cNvPr id="3" name="7 Imagen"/>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xmlns="" val="0"/>
            </a:ext>
          </a:extLst>
        </a:blip>
        <a:stretch>
          <a:fillRect/>
        </a:stretch>
      </xdr:blipFill>
      <xdr:spPr>
        <a:xfrm>
          <a:off x="196851" y="13157351"/>
          <a:ext cx="1365249" cy="555417"/>
        </a:xfrm>
        <a:prstGeom prst="rect">
          <a:avLst/>
        </a:prstGeom>
      </xdr:spPr>
    </xdr:pic>
    <xdr:clientData/>
  </xdr:oneCellAnchor>
  <xdr:oneCellAnchor>
    <xdr:from>
      <xdr:col>0</xdr:col>
      <xdr:colOff>196851</xdr:colOff>
      <xdr:row>57</xdr:row>
      <xdr:rowOff>41426</xdr:rowOff>
    </xdr:from>
    <xdr:ext cx="1365249" cy="555417"/>
    <xdr:pic>
      <xdr:nvPicPr>
        <xdr:cNvPr id="4" name="8 Imagen"/>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xmlns="" val="0"/>
            </a:ext>
          </a:extLst>
        </a:blip>
        <a:stretch>
          <a:fillRect/>
        </a:stretch>
      </xdr:blipFill>
      <xdr:spPr>
        <a:xfrm>
          <a:off x="196851" y="20263001"/>
          <a:ext cx="1365249" cy="555417"/>
        </a:xfrm>
        <a:prstGeom prst="rect">
          <a:avLst/>
        </a:prstGeom>
      </xdr:spPr>
    </xdr:pic>
    <xdr:clientData/>
  </xdr:oneCellAnchor>
  <xdr:twoCellAnchor editAs="oneCell">
    <xdr:from>
      <xdr:col>0</xdr:col>
      <xdr:colOff>0</xdr:colOff>
      <xdr:row>0</xdr:row>
      <xdr:rowOff>0</xdr:rowOff>
    </xdr:from>
    <xdr:to>
      <xdr:col>1</xdr:col>
      <xdr:colOff>782549</xdr:colOff>
      <xdr:row>3</xdr:row>
      <xdr:rowOff>141605</xdr:rowOff>
    </xdr:to>
    <xdr:pic>
      <xdr:nvPicPr>
        <xdr:cNvPr id="6" name="5 Imagen"/>
        <xdr:cNvPicPr/>
      </xdr:nvPicPr>
      <xdr:blipFill rotWithShape="1">
        <a:blip xmlns:r="http://schemas.openxmlformats.org/officeDocument/2006/relationships" r:embed="rId2" cstate="print">
          <a:extLst>
            <a:ext uri="{28A0092B-C50C-407E-A947-70E740481C1C}">
              <a14:useLocalDpi xmlns:a14="http://schemas.microsoft.com/office/drawing/2010/main" xmlns="" val="0"/>
            </a:ext>
          </a:extLst>
        </a:blip>
        <a:srcRect t="11594" b="1"/>
        <a:stretch/>
      </xdr:blipFill>
      <xdr:spPr bwMode="auto">
        <a:xfrm>
          <a:off x="0" y="0"/>
          <a:ext cx="1677899" cy="741680"/>
        </a:xfrm>
        <a:prstGeom prst="rect">
          <a:avLst/>
        </a:prstGeom>
        <a:ln>
          <a:noFill/>
        </a:ln>
        <a:extLst>
          <a:ext uri="{53640926-AAD7-44D8-BBD7-CCE9431645EC}">
            <a14:shadowObscured xmlns:a14="http://schemas.microsoft.com/office/drawing/2010/main" xmlns=""/>
          </a:ext>
        </a:extLst>
      </xdr:spPr>
    </xdr:pic>
    <xdr:clientData/>
  </xdr:twoCellAnchor>
  <xdr:twoCellAnchor editAs="oneCell">
    <xdr:from>
      <xdr:col>0</xdr:col>
      <xdr:colOff>0</xdr:colOff>
      <xdr:row>19</xdr:row>
      <xdr:rowOff>0</xdr:rowOff>
    </xdr:from>
    <xdr:to>
      <xdr:col>1</xdr:col>
      <xdr:colOff>782549</xdr:colOff>
      <xdr:row>22</xdr:row>
      <xdr:rowOff>141605</xdr:rowOff>
    </xdr:to>
    <xdr:pic>
      <xdr:nvPicPr>
        <xdr:cNvPr id="7" name="6 Imagen"/>
        <xdr:cNvPicPr/>
      </xdr:nvPicPr>
      <xdr:blipFill rotWithShape="1">
        <a:blip xmlns:r="http://schemas.openxmlformats.org/officeDocument/2006/relationships" r:embed="rId2" cstate="print">
          <a:extLst>
            <a:ext uri="{28A0092B-C50C-407E-A947-70E740481C1C}">
              <a14:useLocalDpi xmlns:a14="http://schemas.microsoft.com/office/drawing/2010/main" xmlns="" val="0"/>
            </a:ext>
          </a:extLst>
        </a:blip>
        <a:srcRect t="11594" b="1"/>
        <a:stretch/>
      </xdr:blipFill>
      <xdr:spPr bwMode="auto">
        <a:xfrm>
          <a:off x="0" y="6505575"/>
          <a:ext cx="1677899" cy="741680"/>
        </a:xfrm>
        <a:prstGeom prst="rect">
          <a:avLst/>
        </a:prstGeom>
        <a:ln>
          <a:noFill/>
        </a:ln>
        <a:extLst>
          <a:ext uri="{53640926-AAD7-44D8-BBD7-CCE9431645EC}">
            <a14:shadowObscured xmlns:a14="http://schemas.microsoft.com/office/drawing/2010/main" xmlns=""/>
          </a:ext>
        </a:extLst>
      </xdr:spPr>
    </xdr:pic>
    <xdr:clientData/>
  </xdr:twoCellAnchor>
</xdr:wsDr>
</file>

<file path=xl/drawings/drawing11.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782549</xdr:colOff>
      <xdr:row>3</xdr:row>
      <xdr:rowOff>141605</xdr:rowOff>
    </xdr:to>
    <xdr:pic>
      <xdr:nvPicPr>
        <xdr:cNvPr id="6" name="5 Imagen"/>
        <xdr:cNvPicPr/>
      </xdr:nvPicPr>
      <xdr:blipFill rotWithShape="1">
        <a:blip xmlns:r="http://schemas.openxmlformats.org/officeDocument/2006/relationships" r:embed="rId1" cstate="print">
          <a:extLst>
            <a:ext uri="{28A0092B-C50C-407E-A947-70E740481C1C}">
              <a14:useLocalDpi xmlns:a14="http://schemas.microsoft.com/office/drawing/2010/main" xmlns="" val="0"/>
            </a:ext>
          </a:extLst>
        </a:blip>
        <a:srcRect t="11594" b="1"/>
        <a:stretch/>
      </xdr:blipFill>
      <xdr:spPr bwMode="auto">
        <a:xfrm>
          <a:off x="0" y="0"/>
          <a:ext cx="1677899" cy="741680"/>
        </a:xfrm>
        <a:prstGeom prst="rect">
          <a:avLst/>
        </a:prstGeom>
        <a:ln>
          <a:noFill/>
        </a:ln>
        <a:extLst>
          <a:ext uri="{53640926-AAD7-44D8-BBD7-CCE9431645EC}">
            <a14:shadowObscured xmlns:a14="http://schemas.microsoft.com/office/drawing/2010/main" xmlns=""/>
          </a:ext>
        </a:extLst>
      </xdr:spPr>
    </xdr:pic>
    <xdr:clientData/>
  </xdr:twoCellAnchor>
  <xdr:twoCellAnchor editAs="oneCell">
    <xdr:from>
      <xdr:col>0</xdr:col>
      <xdr:colOff>0</xdr:colOff>
      <xdr:row>19</xdr:row>
      <xdr:rowOff>0</xdr:rowOff>
    </xdr:from>
    <xdr:to>
      <xdr:col>1</xdr:col>
      <xdr:colOff>782549</xdr:colOff>
      <xdr:row>22</xdr:row>
      <xdr:rowOff>122555</xdr:rowOff>
    </xdr:to>
    <xdr:pic>
      <xdr:nvPicPr>
        <xdr:cNvPr id="7" name="6 Imagen"/>
        <xdr:cNvPicPr/>
      </xdr:nvPicPr>
      <xdr:blipFill rotWithShape="1">
        <a:blip xmlns:r="http://schemas.openxmlformats.org/officeDocument/2006/relationships" r:embed="rId1" cstate="print">
          <a:extLst>
            <a:ext uri="{28A0092B-C50C-407E-A947-70E740481C1C}">
              <a14:useLocalDpi xmlns:a14="http://schemas.microsoft.com/office/drawing/2010/main" xmlns="" val="0"/>
            </a:ext>
          </a:extLst>
        </a:blip>
        <a:srcRect t="11594" b="1"/>
        <a:stretch/>
      </xdr:blipFill>
      <xdr:spPr bwMode="auto">
        <a:xfrm>
          <a:off x="0" y="6124575"/>
          <a:ext cx="1677899" cy="741680"/>
        </a:xfrm>
        <a:prstGeom prst="rect">
          <a:avLst/>
        </a:prstGeom>
        <a:ln>
          <a:noFill/>
        </a:ln>
        <a:extLst>
          <a:ext uri="{53640926-AAD7-44D8-BBD7-CCE9431645EC}">
            <a14:shadowObscured xmlns:a14="http://schemas.microsoft.com/office/drawing/2010/main" xmlns=""/>
          </a:ext>
        </a:extLst>
      </xdr:spPr>
    </xdr:pic>
    <xdr:clientData/>
  </xdr:twoCellAnchor>
  <xdr:twoCellAnchor editAs="oneCell">
    <xdr:from>
      <xdr:col>0</xdr:col>
      <xdr:colOff>0</xdr:colOff>
      <xdr:row>38</xdr:row>
      <xdr:rowOff>0</xdr:rowOff>
    </xdr:from>
    <xdr:to>
      <xdr:col>1</xdr:col>
      <xdr:colOff>782549</xdr:colOff>
      <xdr:row>41</xdr:row>
      <xdr:rowOff>141605</xdr:rowOff>
    </xdr:to>
    <xdr:pic>
      <xdr:nvPicPr>
        <xdr:cNvPr id="8" name="7 Imagen"/>
        <xdr:cNvPicPr/>
      </xdr:nvPicPr>
      <xdr:blipFill rotWithShape="1">
        <a:blip xmlns:r="http://schemas.openxmlformats.org/officeDocument/2006/relationships" r:embed="rId1" cstate="print">
          <a:extLst>
            <a:ext uri="{28A0092B-C50C-407E-A947-70E740481C1C}">
              <a14:useLocalDpi xmlns:a14="http://schemas.microsoft.com/office/drawing/2010/main" xmlns="" val="0"/>
            </a:ext>
          </a:extLst>
        </a:blip>
        <a:srcRect t="11594" b="1"/>
        <a:stretch/>
      </xdr:blipFill>
      <xdr:spPr bwMode="auto">
        <a:xfrm>
          <a:off x="0" y="11706225"/>
          <a:ext cx="1677899" cy="741680"/>
        </a:xfrm>
        <a:prstGeom prst="rect">
          <a:avLst/>
        </a:prstGeom>
        <a:ln>
          <a:noFill/>
        </a:ln>
        <a:extLst>
          <a:ext uri="{53640926-AAD7-44D8-BBD7-CCE9431645EC}">
            <a14:shadowObscured xmlns:a14="http://schemas.microsoft.com/office/drawing/2010/main" xmlns=""/>
          </a:ext>
        </a:extLst>
      </xdr:spPr>
    </xdr:pic>
    <xdr:clientData/>
  </xdr:twoCellAnchor>
  <xdr:twoCellAnchor editAs="oneCell">
    <xdr:from>
      <xdr:col>0</xdr:col>
      <xdr:colOff>0</xdr:colOff>
      <xdr:row>57</xdr:row>
      <xdr:rowOff>0</xdr:rowOff>
    </xdr:from>
    <xdr:to>
      <xdr:col>1</xdr:col>
      <xdr:colOff>782549</xdr:colOff>
      <xdr:row>60</xdr:row>
      <xdr:rowOff>141605</xdr:rowOff>
    </xdr:to>
    <xdr:pic>
      <xdr:nvPicPr>
        <xdr:cNvPr id="10" name="9 Imagen"/>
        <xdr:cNvPicPr/>
      </xdr:nvPicPr>
      <xdr:blipFill rotWithShape="1">
        <a:blip xmlns:r="http://schemas.openxmlformats.org/officeDocument/2006/relationships" r:embed="rId1" cstate="print">
          <a:extLst>
            <a:ext uri="{28A0092B-C50C-407E-A947-70E740481C1C}">
              <a14:useLocalDpi xmlns:a14="http://schemas.microsoft.com/office/drawing/2010/main" xmlns="" val="0"/>
            </a:ext>
          </a:extLst>
        </a:blip>
        <a:srcRect t="11594" b="1"/>
        <a:stretch/>
      </xdr:blipFill>
      <xdr:spPr bwMode="auto">
        <a:xfrm>
          <a:off x="0" y="17583150"/>
          <a:ext cx="1677899" cy="741680"/>
        </a:xfrm>
        <a:prstGeom prst="rect">
          <a:avLst/>
        </a:prstGeom>
        <a:ln>
          <a:noFill/>
        </a:ln>
        <a:extLst>
          <a:ext uri="{53640926-AAD7-44D8-BBD7-CCE9431645EC}">
            <a14:shadowObscured xmlns:a14="http://schemas.microsoft.com/office/drawing/2010/main" xmlns=""/>
          </a:ext>
        </a:extLst>
      </xdr:spPr>
    </xdr:pic>
    <xdr:clientData/>
  </xdr:twoCellAnchor>
</xdr:wsDr>
</file>

<file path=xl/drawings/drawing12.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782549</xdr:colOff>
      <xdr:row>3</xdr:row>
      <xdr:rowOff>141605</xdr:rowOff>
    </xdr:to>
    <xdr:pic>
      <xdr:nvPicPr>
        <xdr:cNvPr id="5" name="4 Imagen"/>
        <xdr:cNvPicPr/>
      </xdr:nvPicPr>
      <xdr:blipFill rotWithShape="1">
        <a:blip xmlns:r="http://schemas.openxmlformats.org/officeDocument/2006/relationships" r:embed="rId1" cstate="print">
          <a:extLst>
            <a:ext uri="{28A0092B-C50C-407E-A947-70E740481C1C}">
              <a14:useLocalDpi xmlns:a14="http://schemas.microsoft.com/office/drawing/2010/main" xmlns="" val="0"/>
            </a:ext>
          </a:extLst>
        </a:blip>
        <a:srcRect t="11594" b="1"/>
        <a:stretch/>
      </xdr:blipFill>
      <xdr:spPr bwMode="auto">
        <a:xfrm>
          <a:off x="0" y="0"/>
          <a:ext cx="1677899" cy="741680"/>
        </a:xfrm>
        <a:prstGeom prst="rect">
          <a:avLst/>
        </a:prstGeom>
        <a:ln>
          <a:noFill/>
        </a:ln>
        <a:extLst>
          <a:ext uri="{53640926-AAD7-44D8-BBD7-CCE9431645EC}">
            <a14:shadowObscured xmlns:a14="http://schemas.microsoft.com/office/drawing/2010/main" xmlns=""/>
          </a:ext>
        </a:extLst>
      </xdr:spPr>
    </xdr:pic>
    <xdr:clientData/>
  </xdr:twoCellAnchor>
  <xdr:twoCellAnchor editAs="oneCell">
    <xdr:from>
      <xdr:col>0</xdr:col>
      <xdr:colOff>0</xdr:colOff>
      <xdr:row>19</xdr:row>
      <xdr:rowOff>0</xdr:rowOff>
    </xdr:from>
    <xdr:to>
      <xdr:col>1</xdr:col>
      <xdr:colOff>782549</xdr:colOff>
      <xdr:row>22</xdr:row>
      <xdr:rowOff>141605</xdr:rowOff>
    </xdr:to>
    <xdr:pic>
      <xdr:nvPicPr>
        <xdr:cNvPr id="6" name="5 Imagen"/>
        <xdr:cNvPicPr/>
      </xdr:nvPicPr>
      <xdr:blipFill rotWithShape="1">
        <a:blip xmlns:r="http://schemas.openxmlformats.org/officeDocument/2006/relationships" r:embed="rId1" cstate="print">
          <a:extLst>
            <a:ext uri="{28A0092B-C50C-407E-A947-70E740481C1C}">
              <a14:useLocalDpi xmlns:a14="http://schemas.microsoft.com/office/drawing/2010/main" xmlns="" val="0"/>
            </a:ext>
          </a:extLst>
        </a:blip>
        <a:srcRect t="11594" b="1"/>
        <a:stretch/>
      </xdr:blipFill>
      <xdr:spPr bwMode="auto">
        <a:xfrm>
          <a:off x="0" y="6276975"/>
          <a:ext cx="1677899" cy="741680"/>
        </a:xfrm>
        <a:prstGeom prst="rect">
          <a:avLst/>
        </a:prstGeom>
        <a:ln>
          <a:noFill/>
        </a:ln>
        <a:extLst>
          <a:ext uri="{53640926-AAD7-44D8-BBD7-CCE9431645EC}">
            <a14:shadowObscured xmlns:a14="http://schemas.microsoft.com/office/drawing/2010/main" xmlns=""/>
          </a:ext>
        </a:extLst>
      </xdr:spPr>
    </xdr:pic>
    <xdr:clientData/>
  </xdr:twoCellAnchor>
  <xdr:twoCellAnchor editAs="oneCell">
    <xdr:from>
      <xdr:col>0</xdr:col>
      <xdr:colOff>0</xdr:colOff>
      <xdr:row>38</xdr:row>
      <xdr:rowOff>0</xdr:rowOff>
    </xdr:from>
    <xdr:to>
      <xdr:col>1</xdr:col>
      <xdr:colOff>782549</xdr:colOff>
      <xdr:row>41</xdr:row>
      <xdr:rowOff>141605</xdr:rowOff>
    </xdr:to>
    <xdr:pic>
      <xdr:nvPicPr>
        <xdr:cNvPr id="7" name="6 Imagen"/>
        <xdr:cNvPicPr/>
      </xdr:nvPicPr>
      <xdr:blipFill rotWithShape="1">
        <a:blip xmlns:r="http://schemas.openxmlformats.org/officeDocument/2006/relationships" r:embed="rId1" cstate="print">
          <a:extLst>
            <a:ext uri="{28A0092B-C50C-407E-A947-70E740481C1C}">
              <a14:useLocalDpi xmlns:a14="http://schemas.microsoft.com/office/drawing/2010/main" xmlns="" val="0"/>
            </a:ext>
          </a:extLst>
        </a:blip>
        <a:srcRect t="11594" b="1"/>
        <a:stretch/>
      </xdr:blipFill>
      <xdr:spPr bwMode="auto">
        <a:xfrm>
          <a:off x="0" y="13725525"/>
          <a:ext cx="1677899" cy="741680"/>
        </a:xfrm>
        <a:prstGeom prst="rect">
          <a:avLst/>
        </a:prstGeom>
        <a:ln>
          <a:noFill/>
        </a:ln>
        <a:extLst>
          <a:ext uri="{53640926-AAD7-44D8-BBD7-CCE9431645EC}">
            <a14:shadowObscured xmlns:a14="http://schemas.microsoft.com/office/drawing/2010/main" xmlns=""/>
          </a:ext>
        </a:extLst>
      </xdr:spPr>
    </xdr:pic>
    <xdr:clientData/>
  </xdr:twoCellAnchor>
</xdr:wsDr>
</file>

<file path=xl/drawings/drawing13.xml><?xml version="1.0" encoding="utf-8"?>
<xdr:wsDr xmlns:xdr="http://schemas.openxmlformats.org/drawingml/2006/spreadsheetDrawing" xmlns:a="http://schemas.openxmlformats.org/drawingml/2006/main">
  <xdr:oneCellAnchor>
    <xdr:from>
      <xdr:col>7</xdr:col>
      <xdr:colOff>411480</xdr:colOff>
      <xdr:row>8</xdr:row>
      <xdr:rowOff>1044</xdr:rowOff>
    </xdr:from>
    <xdr:ext cx="184731" cy="264560"/>
    <xdr:sp macro="" textlink="">
      <xdr:nvSpPr>
        <xdr:cNvPr id="2" name="1 CuadroTexto">
          <a:extLst>
            <a:ext uri="{FF2B5EF4-FFF2-40B4-BE49-F238E27FC236}">
              <a16:creationId xmlns="" xmlns:a16="http://schemas.microsoft.com/office/drawing/2014/main" id="{00000000-0008-0000-0B00-000002000000}"/>
            </a:ext>
          </a:extLst>
        </xdr:cNvPr>
        <xdr:cNvSpPr txBox="1"/>
      </xdr:nvSpPr>
      <xdr:spPr>
        <a:xfrm>
          <a:off x="10288905" y="630659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7</xdr:col>
      <xdr:colOff>411480</xdr:colOff>
      <xdr:row>8</xdr:row>
      <xdr:rowOff>1044</xdr:rowOff>
    </xdr:from>
    <xdr:ext cx="184731" cy="264560"/>
    <xdr:sp macro="" textlink="">
      <xdr:nvSpPr>
        <xdr:cNvPr id="3" name="1 CuadroTexto">
          <a:extLst>
            <a:ext uri="{FF2B5EF4-FFF2-40B4-BE49-F238E27FC236}">
              <a16:creationId xmlns="" xmlns:a16="http://schemas.microsoft.com/office/drawing/2014/main" id="{00000000-0008-0000-0B00-000003000000}"/>
            </a:ext>
          </a:extLst>
        </xdr:cNvPr>
        <xdr:cNvSpPr txBox="1"/>
      </xdr:nvSpPr>
      <xdr:spPr>
        <a:xfrm>
          <a:off x="10288905" y="630659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3</xdr:col>
      <xdr:colOff>411480</xdr:colOff>
      <xdr:row>8</xdr:row>
      <xdr:rowOff>1044</xdr:rowOff>
    </xdr:from>
    <xdr:ext cx="184731" cy="264560"/>
    <xdr:sp macro="" textlink="">
      <xdr:nvSpPr>
        <xdr:cNvPr id="4" name="3 CuadroTexto">
          <a:extLst>
            <a:ext uri="{FF2B5EF4-FFF2-40B4-BE49-F238E27FC236}">
              <a16:creationId xmlns="" xmlns:a16="http://schemas.microsoft.com/office/drawing/2014/main" id="{00000000-0008-0000-0B00-000004000000}"/>
            </a:ext>
          </a:extLst>
        </xdr:cNvPr>
        <xdr:cNvSpPr txBox="1"/>
      </xdr:nvSpPr>
      <xdr:spPr>
        <a:xfrm>
          <a:off x="5354955" y="630659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3</xdr:col>
      <xdr:colOff>411480</xdr:colOff>
      <xdr:row>8</xdr:row>
      <xdr:rowOff>1044</xdr:rowOff>
    </xdr:from>
    <xdr:ext cx="184731" cy="264560"/>
    <xdr:sp macro="" textlink="">
      <xdr:nvSpPr>
        <xdr:cNvPr id="5" name="1 CuadroTexto">
          <a:extLst>
            <a:ext uri="{FF2B5EF4-FFF2-40B4-BE49-F238E27FC236}">
              <a16:creationId xmlns="" xmlns:a16="http://schemas.microsoft.com/office/drawing/2014/main" id="{00000000-0008-0000-0B00-000005000000}"/>
            </a:ext>
          </a:extLst>
        </xdr:cNvPr>
        <xdr:cNvSpPr txBox="1"/>
      </xdr:nvSpPr>
      <xdr:spPr>
        <a:xfrm>
          <a:off x="5354955" y="630659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7</xdr:col>
      <xdr:colOff>411480</xdr:colOff>
      <xdr:row>5</xdr:row>
      <xdr:rowOff>1044</xdr:rowOff>
    </xdr:from>
    <xdr:ext cx="184731" cy="264560"/>
    <xdr:sp macro="" textlink="">
      <xdr:nvSpPr>
        <xdr:cNvPr id="6" name="7 CuadroTexto">
          <a:extLst>
            <a:ext uri="{FF2B5EF4-FFF2-40B4-BE49-F238E27FC236}">
              <a16:creationId xmlns="" xmlns:a16="http://schemas.microsoft.com/office/drawing/2014/main" id="{00000000-0008-0000-0B00-000008000000}"/>
            </a:ext>
          </a:extLst>
        </xdr:cNvPr>
        <xdr:cNvSpPr txBox="1"/>
      </xdr:nvSpPr>
      <xdr:spPr>
        <a:xfrm>
          <a:off x="10288905" y="2601369"/>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7</xdr:col>
      <xdr:colOff>411480</xdr:colOff>
      <xdr:row>5</xdr:row>
      <xdr:rowOff>1044</xdr:rowOff>
    </xdr:from>
    <xdr:ext cx="184731" cy="264560"/>
    <xdr:sp macro="" textlink="">
      <xdr:nvSpPr>
        <xdr:cNvPr id="7" name="1 CuadroTexto">
          <a:extLst>
            <a:ext uri="{FF2B5EF4-FFF2-40B4-BE49-F238E27FC236}">
              <a16:creationId xmlns="" xmlns:a16="http://schemas.microsoft.com/office/drawing/2014/main" id="{00000000-0008-0000-0B00-000009000000}"/>
            </a:ext>
          </a:extLst>
        </xdr:cNvPr>
        <xdr:cNvSpPr txBox="1"/>
      </xdr:nvSpPr>
      <xdr:spPr>
        <a:xfrm>
          <a:off x="10288905" y="2601369"/>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3</xdr:col>
      <xdr:colOff>411480</xdr:colOff>
      <xdr:row>5</xdr:row>
      <xdr:rowOff>1044</xdr:rowOff>
    </xdr:from>
    <xdr:ext cx="184731" cy="264560"/>
    <xdr:sp macro="" textlink="">
      <xdr:nvSpPr>
        <xdr:cNvPr id="8" name="9 CuadroTexto">
          <a:extLst>
            <a:ext uri="{FF2B5EF4-FFF2-40B4-BE49-F238E27FC236}">
              <a16:creationId xmlns="" xmlns:a16="http://schemas.microsoft.com/office/drawing/2014/main" id="{00000000-0008-0000-0B00-00000A000000}"/>
            </a:ext>
          </a:extLst>
        </xdr:cNvPr>
        <xdr:cNvSpPr txBox="1"/>
      </xdr:nvSpPr>
      <xdr:spPr>
        <a:xfrm>
          <a:off x="5354955" y="2601369"/>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3</xdr:col>
      <xdr:colOff>411480</xdr:colOff>
      <xdr:row>5</xdr:row>
      <xdr:rowOff>1044</xdr:rowOff>
    </xdr:from>
    <xdr:ext cx="184731" cy="264560"/>
    <xdr:sp macro="" textlink="">
      <xdr:nvSpPr>
        <xdr:cNvPr id="9" name="1 CuadroTexto">
          <a:extLst>
            <a:ext uri="{FF2B5EF4-FFF2-40B4-BE49-F238E27FC236}">
              <a16:creationId xmlns="" xmlns:a16="http://schemas.microsoft.com/office/drawing/2014/main" id="{00000000-0008-0000-0B00-00000B000000}"/>
            </a:ext>
          </a:extLst>
        </xdr:cNvPr>
        <xdr:cNvSpPr txBox="1"/>
      </xdr:nvSpPr>
      <xdr:spPr>
        <a:xfrm>
          <a:off x="5354955" y="2601369"/>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7</xdr:col>
      <xdr:colOff>411480</xdr:colOff>
      <xdr:row>6</xdr:row>
      <xdr:rowOff>0</xdr:rowOff>
    </xdr:from>
    <xdr:ext cx="184731" cy="264560"/>
    <xdr:sp macro="" textlink="">
      <xdr:nvSpPr>
        <xdr:cNvPr id="10" name="11 CuadroTexto">
          <a:extLst>
            <a:ext uri="{FF2B5EF4-FFF2-40B4-BE49-F238E27FC236}">
              <a16:creationId xmlns="" xmlns:a16="http://schemas.microsoft.com/office/drawing/2014/main" id="{00000000-0008-0000-0B00-00000C000000}"/>
            </a:ext>
          </a:extLst>
        </xdr:cNvPr>
        <xdr:cNvSpPr txBox="1"/>
      </xdr:nvSpPr>
      <xdr:spPr>
        <a:xfrm>
          <a:off x="10288905" y="3838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7</xdr:col>
      <xdr:colOff>411480</xdr:colOff>
      <xdr:row>6</xdr:row>
      <xdr:rowOff>0</xdr:rowOff>
    </xdr:from>
    <xdr:ext cx="184731" cy="264560"/>
    <xdr:sp macro="" textlink="">
      <xdr:nvSpPr>
        <xdr:cNvPr id="11" name="1 CuadroTexto">
          <a:extLst>
            <a:ext uri="{FF2B5EF4-FFF2-40B4-BE49-F238E27FC236}">
              <a16:creationId xmlns="" xmlns:a16="http://schemas.microsoft.com/office/drawing/2014/main" id="{00000000-0008-0000-0B00-00000D000000}"/>
            </a:ext>
          </a:extLst>
        </xdr:cNvPr>
        <xdr:cNvSpPr txBox="1"/>
      </xdr:nvSpPr>
      <xdr:spPr>
        <a:xfrm>
          <a:off x="10288905" y="3838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3</xdr:col>
      <xdr:colOff>411480</xdr:colOff>
      <xdr:row>6</xdr:row>
      <xdr:rowOff>0</xdr:rowOff>
    </xdr:from>
    <xdr:ext cx="184731" cy="264560"/>
    <xdr:sp macro="" textlink="">
      <xdr:nvSpPr>
        <xdr:cNvPr id="12" name="13 CuadroTexto">
          <a:extLst>
            <a:ext uri="{FF2B5EF4-FFF2-40B4-BE49-F238E27FC236}">
              <a16:creationId xmlns="" xmlns:a16="http://schemas.microsoft.com/office/drawing/2014/main" id="{00000000-0008-0000-0B00-00000E000000}"/>
            </a:ext>
          </a:extLst>
        </xdr:cNvPr>
        <xdr:cNvSpPr txBox="1"/>
      </xdr:nvSpPr>
      <xdr:spPr>
        <a:xfrm>
          <a:off x="5354955" y="3838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3</xdr:col>
      <xdr:colOff>411480</xdr:colOff>
      <xdr:row>6</xdr:row>
      <xdr:rowOff>0</xdr:rowOff>
    </xdr:from>
    <xdr:ext cx="184731" cy="264560"/>
    <xdr:sp macro="" textlink="">
      <xdr:nvSpPr>
        <xdr:cNvPr id="13" name="1 CuadroTexto">
          <a:extLst>
            <a:ext uri="{FF2B5EF4-FFF2-40B4-BE49-F238E27FC236}">
              <a16:creationId xmlns="" xmlns:a16="http://schemas.microsoft.com/office/drawing/2014/main" id="{00000000-0008-0000-0B00-00000F000000}"/>
            </a:ext>
          </a:extLst>
        </xdr:cNvPr>
        <xdr:cNvSpPr txBox="1"/>
      </xdr:nvSpPr>
      <xdr:spPr>
        <a:xfrm>
          <a:off x="5354955" y="3838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7</xdr:col>
      <xdr:colOff>411480</xdr:colOff>
      <xdr:row>6</xdr:row>
      <xdr:rowOff>0</xdr:rowOff>
    </xdr:from>
    <xdr:ext cx="184731" cy="264560"/>
    <xdr:sp macro="" textlink="">
      <xdr:nvSpPr>
        <xdr:cNvPr id="14" name="15 CuadroTexto">
          <a:extLst>
            <a:ext uri="{FF2B5EF4-FFF2-40B4-BE49-F238E27FC236}">
              <a16:creationId xmlns="" xmlns:a16="http://schemas.microsoft.com/office/drawing/2014/main" id="{00000000-0008-0000-0B00-000010000000}"/>
            </a:ext>
          </a:extLst>
        </xdr:cNvPr>
        <xdr:cNvSpPr txBox="1"/>
      </xdr:nvSpPr>
      <xdr:spPr>
        <a:xfrm>
          <a:off x="10288905" y="3838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7</xdr:col>
      <xdr:colOff>411480</xdr:colOff>
      <xdr:row>6</xdr:row>
      <xdr:rowOff>0</xdr:rowOff>
    </xdr:from>
    <xdr:ext cx="184731" cy="264560"/>
    <xdr:sp macro="" textlink="">
      <xdr:nvSpPr>
        <xdr:cNvPr id="15" name="1 CuadroTexto">
          <a:extLst>
            <a:ext uri="{FF2B5EF4-FFF2-40B4-BE49-F238E27FC236}">
              <a16:creationId xmlns="" xmlns:a16="http://schemas.microsoft.com/office/drawing/2014/main" id="{00000000-0008-0000-0B00-000011000000}"/>
            </a:ext>
          </a:extLst>
        </xdr:cNvPr>
        <xdr:cNvSpPr txBox="1"/>
      </xdr:nvSpPr>
      <xdr:spPr>
        <a:xfrm>
          <a:off x="10288905" y="3838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3</xdr:col>
      <xdr:colOff>411480</xdr:colOff>
      <xdr:row>6</xdr:row>
      <xdr:rowOff>0</xdr:rowOff>
    </xdr:from>
    <xdr:ext cx="184731" cy="264560"/>
    <xdr:sp macro="" textlink="">
      <xdr:nvSpPr>
        <xdr:cNvPr id="16" name="17 CuadroTexto">
          <a:extLst>
            <a:ext uri="{FF2B5EF4-FFF2-40B4-BE49-F238E27FC236}">
              <a16:creationId xmlns="" xmlns:a16="http://schemas.microsoft.com/office/drawing/2014/main" id="{00000000-0008-0000-0B00-000012000000}"/>
            </a:ext>
          </a:extLst>
        </xdr:cNvPr>
        <xdr:cNvSpPr txBox="1"/>
      </xdr:nvSpPr>
      <xdr:spPr>
        <a:xfrm>
          <a:off x="5354955" y="3838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3</xdr:col>
      <xdr:colOff>411480</xdr:colOff>
      <xdr:row>6</xdr:row>
      <xdr:rowOff>0</xdr:rowOff>
    </xdr:from>
    <xdr:ext cx="184731" cy="264560"/>
    <xdr:sp macro="" textlink="">
      <xdr:nvSpPr>
        <xdr:cNvPr id="17" name="1 CuadroTexto">
          <a:extLst>
            <a:ext uri="{FF2B5EF4-FFF2-40B4-BE49-F238E27FC236}">
              <a16:creationId xmlns="" xmlns:a16="http://schemas.microsoft.com/office/drawing/2014/main" id="{00000000-0008-0000-0B00-000013000000}"/>
            </a:ext>
          </a:extLst>
        </xdr:cNvPr>
        <xdr:cNvSpPr txBox="1"/>
      </xdr:nvSpPr>
      <xdr:spPr>
        <a:xfrm>
          <a:off x="5354955" y="3838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7</xdr:col>
      <xdr:colOff>411480</xdr:colOff>
      <xdr:row>6</xdr:row>
      <xdr:rowOff>0</xdr:rowOff>
    </xdr:from>
    <xdr:ext cx="184731" cy="264560"/>
    <xdr:sp macro="" textlink="">
      <xdr:nvSpPr>
        <xdr:cNvPr id="18" name="19 CuadroTexto">
          <a:extLst>
            <a:ext uri="{FF2B5EF4-FFF2-40B4-BE49-F238E27FC236}">
              <a16:creationId xmlns="" xmlns:a16="http://schemas.microsoft.com/office/drawing/2014/main" id="{00000000-0008-0000-0B00-000014000000}"/>
            </a:ext>
          </a:extLst>
        </xdr:cNvPr>
        <xdr:cNvSpPr txBox="1"/>
      </xdr:nvSpPr>
      <xdr:spPr>
        <a:xfrm>
          <a:off x="10288905" y="3838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7</xdr:col>
      <xdr:colOff>411480</xdr:colOff>
      <xdr:row>6</xdr:row>
      <xdr:rowOff>0</xdr:rowOff>
    </xdr:from>
    <xdr:ext cx="184731" cy="264560"/>
    <xdr:sp macro="" textlink="">
      <xdr:nvSpPr>
        <xdr:cNvPr id="19" name="1 CuadroTexto">
          <a:extLst>
            <a:ext uri="{FF2B5EF4-FFF2-40B4-BE49-F238E27FC236}">
              <a16:creationId xmlns="" xmlns:a16="http://schemas.microsoft.com/office/drawing/2014/main" id="{00000000-0008-0000-0B00-000015000000}"/>
            </a:ext>
          </a:extLst>
        </xdr:cNvPr>
        <xdr:cNvSpPr txBox="1"/>
      </xdr:nvSpPr>
      <xdr:spPr>
        <a:xfrm>
          <a:off x="10288905" y="3838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3</xdr:col>
      <xdr:colOff>411480</xdr:colOff>
      <xdr:row>6</xdr:row>
      <xdr:rowOff>0</xdr:rowOff>
    </xdr:from>
    <xdr:ext cx="184731" cy="264560"/>
    <xdr:sp macro="" textlink="">
      <xdr:nvSpPr>
        <xdr:cNvPr id="20" name="21 CuadroTexto">
          <a:extLst>
            <a:ext uri="{FF2B5EF4-FFF2-40B4-BE49-F238E27FC236}">
              <a16:creationId xmlns="" xmlns:a16="http://schemas.microsoft.com/office/drawing/2014/main" id="{00000000-0008-0000-0B00-000016000000}"/>
            </a:ext>
          </a:extLst>
        </xdr:cNvPr>
        <xdr:cNvSpPr txBox="1"/>
      </xdr:nvSpPr>
      <xdr:spPr>
        <a:xfrm>
          <a:off x="5354955" y="3838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3</xdr:col>
      <xdr:colOff>411480</xdr:colOff>
      <xdr:row>6</xdr:row>
      <xdr:rowOff>0</xdr:rowOff>
    </xdr:from>
    <xdr:ext cx="184731" cy="264560"/>
    <xdr:sp macro="" textlink="">
      <xdr:nvSpPr>
        <xdr:cNvPr id="21" name="1 CuadroTexto">
          <a:extLst>
            <a:ext uri="{FF2B5EF4-FFF2-40B4-BE49-F238E27FC236}">
              <a16:creationId xmlns="" xmlns:a16="http://schemas.microsoft.com/office/drawing/2014/main" id="{00000000-0008-0000-0B00-000017000000}"/>
            </a:ext>
          </a:extLst>
        </xdr:cNvPr>
        <xdr:cNvSpPr txBox="1"/>
      </xdr:nvSpPr>
      <xdr:spPr>
        <a:xfrm>
          <a:off x="5354955" y="3838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7</xdr:col>
      <xdr:colOff>411480</xdr:colOff>
      <xdr:row>6</xdr:row>
      <xdr:rowOff>0</xdr:rowOff>
    </xdr:from>
    <xdr:ext cx="184731" cy="264560"/>
    <xdr:sp macro="" textlink="">
      <xdr:nvSpPr>
        <xdr:cNvPr id="22" name="23 CuadroTexto">
          <a:extLst>
            <a:ext uri="{FF2B5EF4-FFF2-40B4-BE49-F238E27FC236}">
              <a16:creationId xmlns="" xmlns:a16="http://schemas.microsoft.com/office/drawing/2014/main" id="{00000000-0008-0000-0B00-000018000000}"/>
            </a:ext>
          </a:extLst>
        </xdr:cNvPr>
        <xdr:cNvSpPr txBox="1"/>
      </xdr:nvSpPr>
      <xdr:spPr>
        <a:xfrm>
          <a:off x="10288905" y="3838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7</xdr:col>
      <xdr:colOff>411480</xdr:colOff>
      <xdr:row>6</xdr:row>
      <xdr:rowOff>0</xdr:rowOff>
    </xdr:from>
    <xdr:ext cx="184731" cy="264560"/>
    <xdr:sp macro="" textlink="">
      <xdr:nvSpPr>
        <xdr:cNvPr id="23" name="1 CuadroTexto">
          <a:extLst>
            <a:ext uri="{FF2B5EF4-FFF2-40B4-BE49-F238E27FC236}">
              <a16:creationId xmlns="" xmlns:a16="http://schemas.microsoft.com/office/drawing/2014/main" id="{00000000-0008-0000-0B00-000019000000}"/>
            </a:ext>
          </a:extLst>
        </xdr:cNvPr>
        <xdr:cNvSpPr txBox="1"/>
      </xdr:nvSpPr>
      <xdr:spPr>
        <a:xfrm>
          <a:off x="10288905" y="3838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3</xdr:col>
      <xdr:colOff>411480</xdr:colOff>
      <xdr:row>6</xdr:row>
      <xdr:rowOff>0</xdr:rowOff>
    </xdr:from>
    <xdr:ext cx="184731" cy="264560"/>
    <xdr:sp macro="" textlink="">
      <xdr:nvSpPr>
        <xdr:cNvPr id="24" name="25 CuadroTexto">
          <a:extLst>
            <a:ext uri="{FF2B5EF4-FFF2-40B4-BE49-F238E27FC236}">
              <a16:creationId xmlns="" xmlns:a16="http://schemas.microsoft.com/office/drawing/2014/main" id="{00000000-0008-0000-0B00-00001A000000}"/>
            </a:ext>
          </a:extLst>
        </xdr:cNvPr>
        <xdr:cNvSpPr txBox="1"/>
      </xdr:nvSpPr>
      <xdr:spPr>
        <a:xfrm>
          <a:off x="5354955" y="3838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3</xdr:col>
      <xdr:colOff>411480</xdr:colOff>
      <xdr:row>6</xdr:row>
      <xdr:rowOff>0</xdr:rowOff>
    </xdr:from>
    <xdr:ext cx="184731" cy="264560"/>
    <xdr:sp macro="" textlink="">
      <xdr:nvSpPr>
        <xdr:cNvPr id="25" name="1 CuadroTexto">
          <a:extLst>
            <a:ext uri="{FF2B5EF4-FFF2-40B4-BE49-F238E27FC236}">
              <a16:creationId xmlns="" xmlns:a16="http://schemas.microsoft.com/office/drawing/2014/main" id="{00000000-0008-0000-0B00-00001B000000}"/>
            </a:ext>
          </a:extLst>
        </xdr:cNvPr>
        <xdr:cNvSpPr txBox="1"/>
      </xdr:nvSpPr>
      <xdr:spPr>
        <a:xfrm>
          <a:off x="5354955" y="3838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7</xdr:col>
      <xdr:colOff>411480</xdr:colOff>
      <xdr:row>7</xdr:row>
      <xdr:rowOff>1044</xdr:rowOff>
    </xdr:from>
    <xdr:ext cx="184731" cy="264560"/>
    <xdr:sp macro="" textlink="">
      <xdr:nvSpPr>
        <xdr:cNvPr id="26" name="27 CuadroTexto">
          <a:extLst>
            <a:ext uri="{FF2B5EF4-FFF2-40B4-BE49-F238E27FC236}">
              <a16:creationId xmlns="" xmlns:a16="http://schemas.microsoft.com/office/drawing/2014/main" id="{00000000-0008-0000-0B00-00001C000000}"/>
            </a:ext>
          </a:extLst>
        </xdr:cNvPr>
        <xdr:cNvSpPr txBox="1"/>
      </xdr:nvSpPr>
      <xdr:spPr>
        <a:xfrm>
          <a:off x="10288905" y="510644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7</xdr:col>
      <xdr:colOff>411480</xdr:colOff>
      <xdr:row>7</xdr:row>
      <xdr:rowOff>1044</xdr:rowOff>
    </xdr:from>
    <xdr:ext cx="184731" cy="264560"/>
    <xdr:sp macro="" textlink="">
      <xdr:nvSpPr>
        <xdr:cNvPr id="27" name="1 CuadroTexto">
          <a:extLst>
            <a:ext uri="{FF2B5EF4-FFF2-40B4-BE49-F238E27FC236}">
              <a16:creationId xmlns="" xmlns:a16="http://schemas.microsoft.com/office/drawing/2014/main" id="{00000000-0008-0000-0B00-00001D000000}"/>
            </a:ext>
          </a:extLst>
        </xdr:cNvPr>
        <xdr:cNvSpPr txBox="1"/>
      </xdr:nvSpPr>
      <xdr:spPr>
        <a:xfrm>
          <a:off x="10288905" y="510644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3</xdr:col>
      <xdr:colOff>411480</xdr:colOff>
      <xdr:row>7</xdr:row>
      <xdr:rowOff>1044</xdr:rowOff>
    </xdr:from>
    <xdr:ext cx="184731" cy="264560"/>
    <xdr:sp macro="" textlink="">
      <xdr:nvSpPr>
        <xdr:cNvPr id="28" name="29 CuadroTexto">
          <a:extLst>
            <a:ext uri="{FF2B5EF4-FFF2-40B4-BE49-F238E27FC236}">
              <a16:creationId xmlns="" xmlns:a16="http://schemas.microsoft.com/office/drawing/2014/main" id="{00000000-0008-0000-0B00-00001E000000}"/>
            </a:ext>
          </a:extLst>
        </xdr:cNvPr>
        <xdr:cNvSpPr txBox="1"/>
      </xdr:nvSpPr>
      <xdr:spPr>
        <a:xfrm>
          <a:off x="5354955" y="510644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3</xdr:col>
      <xdr:colOff>411480</xdr:colOff>
      <xdr:row>7</xdr:row>
      <xdr:rowOff>1044</xdr:rowOff>
    </xdr:from>
    <xdr:ext cx="184731" cy="264560"/>
    <xdr:sp macro="" textlink="">
      <xdr:nvSpPr>
        <xdr:cNvPr id="29" name="1 CuadroTexto">
          <a:extLst>
            <a:ext uri="{FF2B5EF4-FFF2-40B4-BE49-F238E27FC236}">
              <a16:creationId xmlns="" xmlns:a16="http://schemas.microsoft.com/office/drawing/2014/main" id="{00000000-0008-0000-0B00-00001F000000}"/>
            </a:ext>
          </a:extLst>
        </xdr:cNvPr>
        <xdr:cNvSpPr txBox="1"/>
      </xdr:nvSpPr>
      <xdr:spPr>
        <a:xfrm>
          <a:off x="5354955" y="510644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3</xdr:col>
      <xdr:colOff>411480</xdr:colOff>
      <xdr:row>9</xdr:row>
      <xdr:rowOff>1044</xdr:rowOff>
    </xdr:from>
    <xdr:ext cx="184731" cy="264560"/>
    <xdr:sp macro="" textlink="">
      <xdr:nvSpPr>
        <xdr:cNvPr id="30" name="31 CuadroTexto">
          <a:extLst>
            <a:ext uri="{FF2B5EF4-FFF2-40B4-BE49-F238E27FC236}">
              <a16:creationId xmlns="" xmlns:a16="http://schemas.microsoft.com/office/drawing/2014/main" id="{00000000-0008-0000-0B00-000020000000}"/>
            </a:ext>
          </a:extLst>
        </xdr:cNvPr>
        <xdr:cNvSpPr txBox="1"/>
      </xdr:nvSpPr>
      <xdr:spPr>
        <a:xfrm>
          <a:off x="5354955" y="760199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3</xdr:col>
      <xdr:colOff>411480</xdr:colOff>
      <xdr:row>9</xdr:row>
      <xdr:rowOff>1044</xdr:rowOff>
    </xdr:from>
    <xdr:ext cx="184731" cy="264560"/>
    <xdr:sp macro="" textlink="">
      <xdr:nvSpPr>
        <xdr:cNvPr id="31" name="1 CuadroTexto">
          <a:extLst>
            <a:ext uri="{FF2B5EF4-FFF2-40B4-BE49-F238E27FC236}">
              <a16:creationId xmlns="" xmlns:a16="http://schemas.microsoft.com/office/drawing/2014/main" id="{00000000-0008-0000-0B00-000021000000}"/>
            </a:ext>
          </a:extLst>
        </xdr:cNvPr>
        <xdr:cNvSpPr txBox="1"/>
      </xdr:nvSpPr>
      <xdr:spPr>
        <a:xfrm>
          <a:off x="5354955" y="760199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7</xdr:col>
      <xdr:colOff>411480</xdr:colOff>
      <xdr:row>11</xdr:row>
      <xdr:rowOff>1044</xdr:rowOff>
    </xdr:from>
    <xdr:ext cx="184731" cy="264560"/>
    <xdr:sp macro="" textlink="">
      <xdr:nvSpPr>
        <xdr:cNvPr id="32" name="33 CuadroTexto">
          <a:extLst>
            <a:ext uri="{FF2B5EF4-FFF2-40B4-BE49-F238E27FC236}">
              <a16:creationId xmlns="" xmlns:a16="http://schemas.microsoft.com/office/drawing/2014/main" id="{00000000-0008-0000-0B00-000022000000}"/>
            </a:ext>
          </a:extLst>
        </xdr:cNvPr>
        <xdr:cNvSpPr txBox="1"/>
      </xdr:nvSpPr>
      <xdr:spPr>
        <a:xfrm>
          <a:off x="10288905" y="1032614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7</xdr:col>
      <xdr:colOff>411480</xdr:colOff>
      <xdr:row>11</xdr:row>
      <xdr:rowOff>1044</xdr:rowOff>
    </xdr:from>
    <xdr:ext cx="184731" cy="264560"/>
    <xdr:sp macro="" textlink="">
      <xdr:nvSpPr>
        <xdr:cNvPr id="33" name="1 CuadroTexto">
          <a:extLst>
            <a:ext uri="{FF2B5EF4-FFF2-40B4-BE49-F238E27FC236}">
              <a16:creationId xmlns="" xmlns:a16="http://schemas.microsoft.com/office/drawing/2014/main" id="{00000000-0008-0000-0B00-000023000000}"/>
            </a:ext>
          </a:extLst>
        </xdr:cNvPr>
        <xdr:cNvSpPr txBox="1"/>
      </xdr:nvSpPr>
      <xdr:spPr>
        <a:xfrm>
          <a:off x="10288905" y="1032614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3</xdr:col>
      <xdr:colOff>411480</xdr:colOff>
      <xdr:row>11</xdr:row>
      <xdr:rowOff>1044</xdr:rowOff>
    </xdr:from>
    <xdr:ext cx="184731" cy="264560"/>
    <xdr:sp macro="" textlink="">
      <xdr:nvSpPr>
        <xdr:cNvPr id="34" name="35 CuadroTexto">
          <a:extLst>
            <a:ext uri="{FF2B5EF4-FFF2-40B4-BE49-F238E27FC236}">
              <a16:creationId xmlns="" xmlns:a16="http://schemas.microsoft.com/office/drawing/2014/main" id="{00000000-0008-0000-0B00-000024000000}"/>
            </a:ext>
          </a:extLst>
        </xdr:cNvPr>
        <xdr:cNvSpPr txBox="1"/>
      </xdr:nvSpPr>
      <xdr:spPr>
        <a:xfrm>
          <a:off x="5354955" y="1032614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3</xdr:col>
      <xdr:colOff>411480</xdr:colOff>
      <xdr:row>11</xdr:row>
      <xdr:rowOff>1044</xdr:rowOff>
    </xdr:from>
    <xdr:ext cx="184731" cy="264560"/>
    <xdr:sp macro="" textlink="">
      <xdr:nvSpPr>
        <xdr:cNvPr id="35" name="1 CuadroTexto">
          <a:extLst>
            <a:ext uri="{FF2B5EF4-FFF2-40B4-BE49-F238E27FC236}">
              <a16:creationId xmlns="" xmlns:a16="http://schemas.microsoft.com/office/drawing/2014/main" id="{00000000-0008-0000-0B00-000025000000}"/>
            </a:ext>
          </a:extLst>
        </xdr:cNvPr>
        <xdr:cNvSpPr txBox="1"/>
      </xdr:nvSpPr>
      <xdr:spPr>
        <a:xfrm>
          <a:off x="5354955" y="1032614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7</xdr:col>
      <xdr:colOff>411480</xdr:colOff>
      <xdr:row>11</xdr:row>
      <xdr:rowOff>0</xdr:rowOff>
    </xdr:from>
    <xdr:ext cx="184731" cy="264560"/>
    <xdr:sp macro="" textlink="">
      <xdr:nvSpPr>
        <xdr:cNvPr id="36" name="37 CuadroTexto">
          <a:extLst>
            <a:ext uri="{FF2B5EF4-FFF2-40B4-BE49-F238E27FC236}">
              <a16:creationId xmlns="" xmlns:a16="http://schemas.microsoft.com/office/drawing/2014/main" id="{00000000-0008-0000-0B00-000026000000}"/>
            </a:ext>
          </a:extLst>
        </xdr:cNvPr>
        <xdr:cNvSpPr txBox="1"/>
      </xdr:nvSpPr>
      <xdr:spPr>
        <a:xfrm>
          <a:off x="10288905" y="10325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7</xdr:col>
      <xdr:colOff>411480</xdr:colOff>
      <xdr:row>11</xdr:row>
      <xdr:rowOff>0</xdr:rowOff>
    </xdr:from>
    <xdr:ext cx="184731" cy="264560"/>
    <xdr:sp macro="" textlink="">
      <xdr:nvSpPr>
        <xdr:cNvPr id="37" name="1 CuadroTexto">
          <a:extLst>
            <a:ext uri="{FF2B5EF4-FFF2-40B4-BE49-F238E27FC236}">
              <a16:creationId xmlns="" xmlns:a16="http://schemas.microsoft.com/office/drawing/2014/main" id="{00000000-0008-0000-0B00-000027000000}"/>
            </a:ext>
          </a:extLst>
        </xdr:cNvPr>
        <xdr:cNvSpPr txBox="1"/>
      </xdr:nvSpPr>
      <xdr:spPr>
        <a:xfrm>
          <a:off x="10288905" y="10325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3</xdr:col>
      <xdr:colOff>411480</xdr:colOff>
      <xdr:row>11</xdr:row>
      <xdr:rowOff>0</xdr:rowOff>
    </xdr:from>
    <xdr:ext cx="184731" cy="264560"/>
    <xdr:sp macro="" textlink="">
      <xdr:nvSpPr>
        <xdr:cNvPr id="38" name="39 CuadroTexto">
          <a:extLst>
            <a:ext uri="{FF2B5EF4-FFF2-40B4-BE49-F238E27FC236}">
              <a16:creationId xmlns="" xmlns:a16="http://schemas.microsoft.com/office/drawing/2014/main" id="{00000000-0008-0000-0B00-000028000000}"/>
            </a:ext>
          </a:extLst>
        </xdr:cNvPr>
        <xdr:cNvSpPr txBox="1"/>
      </xdr:nvSpPr>
      <xdr:spPr>
        <a:xfrm>
          <a:off x="5354955" y="10325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3</xdr:col>
      <xdr:colOff>411480</xdr:colOff>
      <xdr:row>11</xdr:row>
      <xdr:rowOff>0</xdr:rowOff>
    </xdr:from>
    <xdr:ext cx="184731" cy="264560"/>
    <xdr:sp macro="" textlink="">
      <xdr:nvSpPr>
        <xdr:cNvPr id="39" name="1 CuadroTexto">
          <a:extLst>
            <a:ext uri="{FF2B5EF4-FFF2-40B4-BE49-F238E27FC236}">
              <a16:creationId xmlns="" xmlns:a16="http://schemas.microsoft.com/office/drawing/2014/main" id="{00000000-0008-0000-0B00-000029000000}"/>
            </a:ext>
          </a:extLst>
        </xdr:cNvPr>
        <xdr:cNvSpPr txBox="1"/>
      </xdr:nvSpPr>
      <xdr:spPr>
        <a:xfrm>
          <a:off x="5354955" y="10325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7</xdr:col>
      <xdr:colOff>411480</xdr:colOff>
      <xdr:row>11</xdr:row>
      <xdr:rowOff>0</xdr:rowOff>
    </xdr:from>
    <xdr:ext cx="184731" cy="264560"/>
    <xdr:sp macro="" textlink="">
      <xdr:nvSpPr>
        <xdr:cNvPr id="40" name="41 CuadroTexto">
          <a:extLst>
            <a:ext uri="{FF2B5EF4-FFF2-40B4-BE49-F238E27FC236}">
              <a16:creationId xmlns="" xmlns:a16="http://schemas.microsoft.com/office/drawing/2014/main" id="{00000000-0008-0000-0B00-00002A000000}"/>
            </a:ext>
          </a:extLst>
        </xdr:cNvPr>
        <xdr:cNvSpPr txBox="1"/>
      </xdr:nvSpPr>
      <xdr:spPr>
        <a:xfrm>
          <a:off x="10288905" y="10325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7</xdr:col>
      <xdr:colOff>411480</xdr:colOff>
      <xdr:row>11</xdr:row>
      <xdr:rowOff>0</xdr:rowOff>
    </xdr:from>
    <xdr:ext cx="184731" cy="264560"/>
    <xdr:sp macro="" textlink="">
      <xdr:nvSpPr>
        <xdr:cNvPr id="41" name="1 CuadroTexto">
          <a:extLst>
            <a:ext uri="{FF2B5EF4-FFF2-40B4-BE49-F238E27FC236}">
              <a16:creationId xmlns="" xmlns:a16="http://schemas.microsoft.com/office/drawing/2014/main" id="{00000000-0008-0000-0B00-00002B000000}"/>
            </a:ext>
          </a:extLst>
        </xdr:cNvPr>
        <xdr:cNvSpPr txBox="1"/>
      </xdr:nvSpPr>
      <xdr:spPr>
        <a:xfrm>
          <a:off x="10288905" y="10325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3</xdr:col>
      <xdr:colOff>411480</xdr:colOff>
      <xdr:row>11</xdr:row>
      <xdr:rowOff>0</xdr:rowOff>
    </xdr:from>
    <xdr:ext cx="184731" cy="264560"/>
    <xdr:sp macro="" textlink="">
      <xdr:nvSpPr>
        <xdr:cNvPr id="42" name="43 CuadroTexto">
          <a:extLst>
            <a:ext uri="{FF2B5EF4-FFF2-40B4-BE49-F238E27FC236}">
              <a16:creationId xmlns="" xmlns:a16="http://schemas.microsoft.com/office/drawing/2014/main" id="{00000000-0008-0000-0B00-00002C000000}"/>
            </a:ext>
          </a:extLst>
        </xdr:cNvPr>
        <xdr:cNvSpPr txBox="1"/>
      </xdr:nvSpPr>
      <xdr:spPr>
        <a:xfrm>
          <a:off x="5354955" y="10325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3</xdr:col>
      <xdr:colOff>411480</xdr:colOff>
      <xdr:row>11</xdr:row>
      <xdr:rowOff>0</xdr:rowOff>
    </xdr:from>
    <xdr:ext cx="184731" cy="264560"/>
    <xdr:sp macro="" textlink="">
      <xdr:nvSpPr>
        <xdr:cNvPr id="43" name="1 CuadroTexto">
          <a:extLst>
            <a:ext uri="{FF2B5EF4-FFF2-40B4-BE49-F238E27FC236}">
              <a16:creationId xmlns="" xmlns:a16="http://schemas.microsoft.com/office/drawing/2014/main" id="{00000000-0008-0000-0B00-00002D000000}"/>
            </a:ext>
          </a:extLst>
        </xdr:cNvPr>
        <xdr:cNvSpPr txBox="1"/>
      </xdr:nvSpPr>
      <xdr:spPr>
        <a:xfrm>
          <a:off x="5354955" y="10325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7</xdr:col>
      <xdr:colOff>411480</xdr:colOff>
      <xdr:row>11</xdr:row>
      <xdr:rowOff>0</xdr:rowOff>
    </xdr:from>
    <xdr:ext cx="184731" cy="264560"/>
    <xdr:sp macro="" textlink="">
      <xdr:nvSpPr>
        <xdr:cNvPr id="44" name="45 CuadroTexto">
          <a:extLst>
            <a:ext uri="{FF2B5EF4-FFF2-40B4-BE49-F238E27FC236}">
              <a16:creationId xmlns="" xmlns:a16="http://schemas.microsoft.com/office/drawing/2014/main" id="{00000000-0008-0000-0B00-00002E000000}"/>
            </a:ext>
          </a:extLst>
        </xdr:cNvPr>
        <xdr:cNvSpPr txBox="1"/>
      </xdr:nvSpPr>
      <xdr:spPr>
        <a:xfrm>
          <a:off x="10288905" y="10325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7</xdr:col>
      <xdr:colOff>411480</xdr:colOff>
      <xdr:row>11</xdr:row>
      <xdr:rowOff>0</xdr:rowOff>
    </xdr:from>
    <xdr:ext cx="184731" cy="264560"/>
    <xdr:sp macro="" textlink="">
      <xdr:nvSpPr>
        <xdr:cNvPr id="45" name="1 CuadroTexto">
          <a:extLst>
            <a:ext uri="{FF2B5EF4-FFF2-40B4-BE49-F238E27FC236}">
              <a16:creationId xmlns="" xmlns:a16="http://schemas.microsoft.com/office/drawing/2014/main" id="{00000000-0008-0000-0B00-00002F000000}"/>
            </a:ext>
          </a:extLst>
        </xdr:cNvPr>
        <xdr:cNvSpPr txBox="1"/>
      </xdr:nvSpPr>
      <xdr:spPr>
        <a:xfrm>
          <a:off x="10288905" y="10325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3</xdr:col>
      <xdr:colOff>411480</xdr:colOff>
      <xdr:row>11</xdr:row>
      <xdr:rowOff>0</xdr:rowOff>
    </xdr:from>
    <xdr:ext cx="184731" cy="264560"/>
    <xdr:sp macro="" textlink="">
      <xdr:nvSpPr>
        <xdr:cNvPr id="46" name="47 CuadroTexto">
          <a:extLst>
            <a:ext uri="{FF2B5EF4-FFF2-40B4-BE49-F238E27FC236}">
              <a16:creationId xmlns="" xmlns:a16="http://schemas.microsoft.com/office/drawing/2014/main" id="{00000000-0008-0000-0B00-000030000000}"/>
            </a:ext>
          </a:extLst>
        </xdr:cNvPr>
        <xdr:cNvSpPr txBox="1"/>
      </xdr:nvSpPr>
      <xdr:spPr>
        <a:xfrm>
          <a:off x="5354955" y="10325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3</xdr:col>
      <xdr:colOff>411480</xdr:colOff>
      <xdr:row>11</xdr:row>
      <xdr:rowOff>0</xdr:rowOff>
    </xdr:from>
    <xdr:ext cx="184731" cy="264560"/>
    <xdr:sp macro="" textlink="">
      <xdr:nvSpPr>
        <xdr:cNvPr id="47" name="1 CuadroTexto">
          <a:extLst>
            <a:ext uri="{FF2B5EF4-FFF2-40B4-BE49-F238E27FC236}">
              <a16:creationId xmlns="" xmlns:a16="http://schemas.microsoft.com/office/drawing/2014/main" id="{00000000-0008-0000-0B00-000031000000}"/>
            </a:ext>
          </a:extLst>
        </xdr:cNvPr>
        <xdr:cNvSpPr txBox="1"/>
      </xdr:nvSpPr>
      <xdr:spPr>
        <a:xfrm>
          <a:off x="5354955" y="10325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7</xdr:col>
      <xdr:colOff>411480</xdr:colOff>
      <xdr:row>11</xdr:row>
      <xdr:rowOff>0</xdr:rowOff>
    </xdr:from>
    <xdr:ext cx="184731" cy="264560"/>
    <xdr:sp macro="" textlink="">
      <xdr:nvSpPr>
        <xdr:cNvPr id="48" name="49 CuadroTexto">
          <a:extLst>
            <a:ext uri="{FF2B5EF4-FFF2-40B4-BE49-F238E27FC236}">
              <a16:creationId xmlns="" xmlns:a16="http://schemas.microsoft.com/office/drawing/2014/main" id="{00000000-0008-0000-0B00-000032000000}"/>
            </a:ext>
          </a:extLst>
        </xdr:cNvPr>
        <xdr:cNvSpPr txBox="1"/>
      </xdr:nvSpPr>
      <xdr:spPr>
        <a:xfrm>
          <a:off x="10288905" y="10325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7</xdr:col>
      <xdr:colOff>411480</xdr:colOff>
      <xdr:row>11</xdr:row>
      <xdr:rowOff>0</xdr:rowOff>
    </xdr:from>
    <xdr:ext cx="184731" cy="264560"/>
    <xdr:sp macro="" textlink="">
      <xdr:nvSpPr>
        <xdr:cNvPr id="49" name="1 CuadroTexto">
          <a:extLst>
            <a:ext uri="{FF2B5EF4-FFF2-40B4-BE49-F238E27FC236}">
              <a16:creationId xmlns="" xmlns:a16="http://schemas.microsoft.com/office/drawing/2014/main" id="{00000000-0008-0000-0B00-000033000000}"/>
            </a:ext>
          </a:extLst>
        </xdr:cNvPr>
        <xdr:cNvSpPr txBox="1"/>
      </xdr:nvSpPr>
      <xdr:spPr>
        <a:xfrm>
          <a:off x="10288905" y="10325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3</xdr:col>
      <xdr:colOff>411480</xdr:colOff>
      <xdr:row>11</xdr:row>
      <xdr:rowOff>0</xdr:rowOff>
    </xdr:from>
    <xdr:ext cx="184731" cy="264560"/>
    <xdr:sp macro="" textlink="">
      <xdr:nvSpPr>
        <xdr:cNvPr id="50" name="51 CuadroTexto">
          <a:extLst>
            <a:ext uri="{FF2B5EF4-FFF2-40B4-BE49-F238E27FC236}">
              <a16:creationId xmlns="" xmlns:a16="http://schemas.microsoft.com/office/drawing/2014/main" id="{00000000-0008-0000-0B00-000034000000}"/>
            </a:ext>
          </a:extLst>
        </xdr:cNvPr>
        <xdr:cNvSpPr txBox="1"/>
      </xdr:nvSpPr>
      <xdr:spPr>
        <a:xfrm>
          <a:off x="5354955" y="10325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3</xdr:col>
      <xdr:colOff>411480</xdr:colOff>
      <xdr:row>11</xdr:row>
      <xdr:rowOff>0</xdr:rowOff>
    </xdr:from>
    <xdr:ext cx="184731" cy="264560"/>
    <xdr:sp macro="" textlink="">
      <xdr:nvSpPr>
        <xdr:cNvPr id="51" name="1 CuadroTexto">
          <a:extLst>
            <a:ext uri="{FF2B5EF4-FFF2-40B4-BE49-F238E27FC236}">
              <a16:creationId xmlns="" xmlns:a16="http://schemas.microsoft.com/office/drawing/2014/main" id="{00000000-0008-0000-0B00-000035000000}"/>
            </a:ext>
          </a:extLst>
        </xdr:cNvPr>
        <xdr:cNvSpPr txBox="1"/>
      </xdr:nvSpPr>
      <xdr:spPr>
        <a:xfrm>
          <a:off x="5354955" y="10325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7</xdr:col>
      <xdr:colOff>411480</xdr:colOff>
      <xdr:row>11</xdr:row>
      <xdr:rowOff>1044</xdr:rowOff>
    </xdr:from>
    <xdr:ext cx="184731" cy="264560"/>
    <xdr:sp macro="" textlink="">
      <xdr:nvSpPr>
        <xdr:cNvPr id="52" name="53 CuadroTexto">
          <a:extLst>
            <a:ext uri="{FF2B5EF4-FFF2-40B4-BE49-F238E27FC236}">
              <a16:creationId xmlns="" xmlns:a16="http://schemas.microsoft.com/office/drawing/2014/main" id="{00000000-0008-0000-0B00-000036000000}"/>
            </a:ext>
          </a:extLst>
        </xdr:cNvPr>
        <xdr:cNvSpPr txBox="1"/>
      </xdr:nvSpPr>
      <xdr:spPr>
        <a:xfrm>
          <a:off x="10288905" y="1032614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7</xdr:col>
      <xdr:colOff>411480</xdr:colOff>
      <xdr:row>11</xdr:row>
      <xdr:rowOff>1044</xdr:rowOff>
    </xdr:from>
    <xdr:ext cx="184731" cy="264560"/>
    <xdr:sp macro="" textlink="">
      <xdr:nvSpPr>
        <xdr:cNvPr id="53" name="1 CuadroTexto">
          <a:extLst>
            <a:ext uri="{FF2B5EF4-FFF2-40B4-BE49-F238E27FC236}">
              <a16:creationId xmlns="" xmlns:a16="http://schemas.microsoft.com/office/drawing/2014/main" id="{00000000-0008-0000-0B00-000037000000}"/>
            </a:ext>
          </a:extLst>
        </xdr:cNvPr>
        <xdr:cNvSpPr txBox="1"/>
      </xdr:nvSpPr>
      <xdr:spPr>
        <a:xfrm>
          <a:off x="10288905" y="1032614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3</xdr:col>
      <xdr:colOff>411480</xdr:colOff>
      <xdr:row>11</xdr:row>
      <xdr:rowOff>1044</xdr:rowOff>
    </xdr:from>
    <xdr:ext cx="184731" cy="264560"/>
    <xdr:sp macro="" textlink="">
      <xdr:nvSpPr>
        <xdr:cNvPr id="54" name="55 CuadroTexto">
          <a:extLst>
            <a:ext uri="{FF2B5EF4-FFF2-40B4-BE49-F238E27FC236}">
              <a16:creationId xmlns="" xmlns:a16="http://schemas.microsoft.com/office/drawing/2014/main" id="{00000000-0008-0000-0B00-000038000000}"/>
            </a:ext>
          </a:extLst>
        </xdr:cNvPr>
        <xdr:cNvSpPr txBox="1"/>
      </xdr:nvSpPr>
      <xdr:spPr>
        <a:xfrm>
          <a:off x="5354955" y="1032614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3</xdr:col>
      <xdr:colOff>411480</xdr:colOff>
      <xdr:row>11</xdr:row>
      <xdr:rowOff>1044</xdr:rowOff>
    </xdr:from>
    <xdr:ext cx="184731" cy="264560"/>
    <xdr:sp macro="" textlink="">
      <xdr:nvSpPr>
        <xdr:cNvPr id="55" name="1 CuadroTexto">
          <a:extLst>
            <a:ext uri="{FF2B5EF4-FFF2-40B4-BE49-F238E27FC236}">
              <a16:creationId xmlns="" xmlns:a16="http://schemas.microsoft.com/office/drawing/2014/main" id="{00000000-0008-0000-0B00-000039000000}"/>
            </a:ext>
          </a:extLst>
        </xdr:cNvPr>
        <xdr:cNvSpPr txBox="1"/>
      </xdr:nvSpPr>
      <xdr:spPr>
        <a:xfrm>
          <a:off x="5354955" y="1032614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7</xdr:col>
      <xdr:colOff>411480</xdr:colOff>
      <xdr:row>11</xdr:row>
      <xdr:rowOff>1044</xdr:rowOff>
    </xdr:from>
    <xdr:ext cx="184731" cy="264560"/>
    <xdr:sp macro="" textlink="">
      <xdr:nvSpPr>
        <xdr:cNvPr id="56" name="57 CuadroTexto">
          <a:extLst>
            <a:ext uri="{FF2B5EF4-FFF2-40B4-BE49-F238E27FC236}">
              <a16:creationId xmlns="" xmlns:a16="http://schemas.microsoft.com/office/drawing/2014/main" id="{00000000-0008-0000-0B00-00003A000000}"/>
            </a:ext>
          </a:extLst>
        </xdr:cNvPr>
        <xdr:cNvSpPr txBox="1"/>
      </xdr:nvSpPr>
      <xdr:spPr>
        <a:xfrm>
          <a:off x="10288905" y="1032614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7</xdr:col>
      <xdr:colOff>411480</xdr:colOff>
      <xdr:row>11</xdr:row>
      <xdr:rowOff>1044</xdr:rowOff>
    </xdr:from>
    <xdr:ext cx="184731" cy="264560"/>
    <xdr:sp macro="" textlink="">
      <xdr:nvSpPr>
        <xdr:cNvPr id="57" name="1 CuadroTexto">
          <a:extLst>
            <a:ext uri="{FF2B5EF4-FFF2-40B4-BE49-F238E27FC236}">
              <a16:creationId xmlns="" xmlns:a16="http://schemas.microsoft.com/office/drawing/2014/main" id="{00000000-0008-0000-0B00-00003B000000}"/>
            </a:ext>
          </a:extLst>
        </xdr:cNvPr>
        <xdr:cNvSpPr txBox="1"/>
      </xdr:nvSpPr>
      <xdr:spPr>
        <a:xfrm>
          <a:off x="10288905" y="1032614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3</xdr:col>
      <xdr:colOff>411480</xdr:colOff>
      <xdr:row>11</xdr:row>
      <xdr:rowOff>1044</xdr:rowOff>
    </xdr:from>
    <xdr:ext cx="184731" cy="264560"/>
    <xdr:sp macro="" textlink="">
      <xdr:nvSpPr>
        <xdr:cNvPr id="58" name="59 CuadroTexto">
          <a:extLst>
            <a:ext uri="{FF2B5EF4-FFF2-40B4-BE49-F238E27FC236}">
              <a16:creationId xmlns="" xmlns:a16="http://schemas.microsoft.com/office/drawing/2014/main" id="{00000000-0008-0000-0B00-00003C000000}"/>
            </a:ext>
          </a:extLst>
        </xdr:cNvPr>
        <xdr:cNvSpPr txBox="1"/>
      </xdr:nvSpPr>
      <xdr:spPr>
        <a:xfrm>
          <a:off x="5354955" y="1032614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3</xdr:col>
      <xdr:colOff>411480</xdr:colOff>
      <xdr:row>11</xdr:row>
      <xdr:rowOff>1044</xdr:rowOff>
    </xdr:from>
    <xdr:ext cx="184731" cy="264560"/>
    <xdr:sp macro="" textlink="">
      <xdr:nvSpPr>
        <xdr:cNvPr id="59" name="1 CuadroTexto">
          <a:extLst>
            <a:ext uri="{FF2B5EF4-FFF2-40B4-BE49-F238E27FC236}">
              <a16:creationId xmlns="" xmlns:a16="http://schemas.microsoft.com/office/drawing/2014/main" id="{00000000-0008-0000-0B00-00003D000000}"/>
            </a:ext>
          </a:extLst>
        </xdr:cNvPr>
        <xdr:cNvSpPr txBox="1"/>
      </xdr:nvSpPr>
      <xdr:spPr>
        <a:xfrm>
          <a:off x="5354955" y="1032614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twoCellAnchor editAs="oneCell">
    <xdr:from>
      <xdr:col>1</xdr:col>
      <xdr:colOff>0</xdr:colOff>
      <xdr:row>1</xdr:row>
      <xdr:rowOff>0</xdr:rowOff>
    </xdr:from>
    <xdr:to>
      <xdr:col>1</xdr:col>
      <xdr:colOff>1677899</xdr:colOff>
      <xdr:row>2</xdr:row>
      <xdr:rowOff>227330</xdr:rowOff>
    </xdr:to>
    <xdr:pic>
      <xdr:nvPicPr>
        <xdr:cNvPr id="62" name="61 Imagen"/>
        <xdr:cNvPicPr/>
      </xdr:nvPicPr>
      <xdr:blipFill rotWithShape="1">
        <a:blip xmlns:r="http://schemas.openxmlformats.org/officeDocument/2006/relationships" r:embed="rId1" cstate="print">
          <a:extLst>
            <a:ext uri="{28A0092B-C50C-407E-A947-70E740481C1C}">
              <a14:useLocalDpi xmlns:a14="http://schemas.microsoft.com/office/drawing/2010/main" xmlns="" val="0"/>
            </a:ext>
          </a:extLst>
        </a:blip>
        <a:srcRect t="11594" b="1"/>
        <a:stretch/>
      </xdr:blipFill>
      <xdr:spPr bwMode="auto">
        <a:xfrm>
          <a:off x="762000" y="838200"/>
          <a:ext cx="1677899" cy="741680"/>
        </a:xfrm>
        <a:prstGeom prst="rect">
          <a:avLst/>
        </a:prstGeom>
        <a:ln>
          <a:noFill/>
        </a:ln>
        <a:extLst>
          <a:ext uri="{53640926-AAD7-44D8-BBD7-CCE9431645EC}">
            <a14:shadowObscured xmlns:a14="http://schemas.microsoft.com/office/drawing/2010/main" xmlns=""/>
          </a:ext>
        </a:extLst>
      </xdr:spPr>
    </xdr:pic>
    <xdr:clientData/>
  </xdr:twoCellAnchor>
</xdr:wsDr>
</file>

<file path=xl/drawings/drawing14.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915899</xdr:colOff>
      <xdr:row>3</xdr:row>
      <xdr:rowOff>141605</xdr:rowOff>
    </xdr:to>
    <xdr:pic>
      <xdr:nvPicPr>
        <xdr:cNvPr id="6" name="5 Imagen"/>
        <xdr:cNvPicPr/>
      </xdr:nvPicPr>
      <xdr:blipFill rotWithShape="1">
        <a:blip xmlns:r="http://schemas.openxmlformats.org/officeDocument/2006/relationships" r:embed="rId1" cstate="print">
          <a:extLst>
            <a:ext uri="{28A0092B-C50C-407E-A947-70E740481C1C}">
              <a14:useLocalDpi xmlns:a14="http://schemas.microsoft.com/office/drawing/2010/main" xmlns="" val="0"/>
            </a:ext>
          </a:extLst>
        </a:blip>
        <a:srcRect t="11594" b="1"/>
        <a:stretch/>
      </xdr:blipFill>
      <xdr:spPr bwMode="auto">
        <a:xfrm>
          <a:off x="0" y="0"/>
          <a:ext cx="1677899" cy="741680"/>
        </a:xfrm>
        <a:prstGeom prst="rect">
          <a:avLst/>
        </a:prstGeom>
        <a:ln>
          <a:noFill/>
        </a:ln>
        <a:extLst>
          <a:ext uri="{53640926-AAD7-44D8-BBD7-CCE9431645EC}">
            <a14:shadowObscured xmlns:a14="http://schemas.microsoft.com/office/drawing/2010/main" xmlns=""/>
          </a:ext>
        </a:extLst>
      </xdr:spPr>
    </xdr:pic>
    <xdr:clientData/>
  </xdr:twoCellAnchor>
  <xdr:twoCellAnchor editAs="oneCell">
    <xdr:from>
      <xdr:col>0</xdr:col>
      <xdr:colOff>0</xdr:colOff>
      <xdr:row>19</xdr:row>
      <xdr:rowOff>0</xdr:rowOff>
    </xdr:from>
    <xdr:to>
      <xdr:col>1</xdr:col>
      <xdr:colOff>915899</xdr:colOff>
      <xdr:row>22</xdr:row>
      <xdr:rowOff>141605</xdr:rowOff>
    </xdr:to>
    <xdr:pic>
      <xdr:nvPicPr>
        <xdr:cNvPr id="7" name="6 Imagen"/>
        <xdr:cNvPicPr/>
      </xdr:nvPicPr>
      <xdr:blipFill rotWithShape="1">
        <a:blip xmlns:r="http://schemas.openxmlformats.org/officeDocument/2006/relationships" r:embed="rId1" cstate="print">
          <a:extLst>
            <a:ext uri="{28A0092B-C50C-407E-A947-70E740481C1C}">
              <a14:useLocalDpi xmlns:a14="http://schemas.microsoft.com/office/drawing/2010/main" xmlns="" val="0"/>
            </a:ext>
          </a:extLst>
        </a:blip>
        <a:srcRect t="11594" b="1"/>
        <a:stretch/>
      </xdr:blipFill>
      <xdr:spPr bwMode="auto">
        <a:xfrm>
          <a:off x="0" y="9877425"/>
          <a:ext cx="1677899" cy="741680"/>
        </a:xfrm>
        <a:prstGeom prst="rect">
          <a:avLst/>
        </a:prstGeom>
        <a:ln>
          <a:noFill/>
        </a:ln>
        <a:extLst>
          <a:ext uri="{53640926-AAD7-44D8-BBD7-CCE9431645EC}">
            <a14:shadowObscured xmlns:a14="http://schemas.microsoft.com/office/drawing/2010/main" xmlns=""/>
          </a:ext>
        </a:extLst>
      </xdr:spPr>
    </xdr:pic>
    <xdr:clientData/>
  </xdr:twoCellAnchor>
  <xdr:twoCellAnchor editAs="oneCell">
    <xdr:from>
      <xdr:col>11</xdr:col>
      <xdr:colOff>104775</xdr:colOff>
      <xdr:row>25</xdr:row>
      <xdr:rowOff>76200</xdr:rowOff>
    </xdr:from>
    <xdr:to>
      <xdr:col>12</xdr:col>
      <xdr:colOff>1020674</xdr:colOff>
      <xdr:row>25</xdr:row>
      <xdr:rowOff>817880</xdr:rowOff>
    </xdr:to>
    <xdr:pic>
      <xdr:nvPicPr>
        <xdr:cNvPr id="8" name="7 Imagen"/>
        <xdr:cNvPicPr/>
      </xdr:nvPicPr>
      <xdr:blipFill rotWithShape="1">
        <a:blip xmlns:r="http://schemas.openxmlformats.org/officeDocument/2006/relationships" r:embed="rId1" cstate="print">
          <a:extLst>
            <a:ext uri="{28A0092B-C50C-407E-A947-70E740481C1C}">
              <a14:useLocalDpi xmlns:a14="http://schemas.microsoft.com/office/drawing/2010/main" xmlns="" val="0"/>
            </a:ext>
          </a:extLst>
        </a:blip>
        <a:srcRect t="11594" b="1"/>
        <a:stretch/>
      </xdr:blipFill>
      <xdr:spPr bwMode="auto">
        <a:xfrm>
          <a:off x="8496300" y="11087100"/>
          <a:ext cx="1677899" cy="741680"/>
        </a:xfrm>
        <a:prstGeom prst="rect">
          <a:avLst/>
        </a:prstGeom>
        <a:ln>
          <a:noFill/>
        </a:ln>
        <a:extLst>
          <a:ext uri="{53640926-AAD7-44D8-BBD7-CCE9431645EC}">
            <a14:shadowObscured xmlns:a14="http://schemas.microsoft.com/office/drawing/2010/main" xmlns=""/>
          </a:ext>
        </a:extLst>
      </xdr:spPr>
    </xdr:pic>
    <xdr:clientData/>
  </xdr:twoCellAnchor>
  <xdr:twoCellAnchor editAs="oneCell">
    <xdr:from>
      <xdr:col>0</xdr:col>
      <xdr:colOff>0</xdr:colOff>
      <xdr:row>39</xdr:row>
      <xdr:rowOff>254000</xdr:rowOff>
    </xdr:from>
    <xdr:to>
      <xdr:col>1</xdr:col>
      <xdr:colOff>915899</xdr:colOff>
      <xdr:row>40</xdr:row>
      <xdr:rowOff>106680</xdr:rowOff>
    </xdr:to>
    <xdr:pic>
      <xdr:nvPicPr>
        <xdr:cNvPr id="9" name="8 Imagen"/>
        <xdr:cNvPicPr/>
      </xdr:nvPicPr>
      <xdr:blipFill rotWithShape="1">
        <a:blip xmlns:r="http://schemas.openxmlformats.org/officeDocument/2006/relationships" r:embed="rId1" cstate="print">
          <a:extLst>
            <a:ext uri="{28A0092B-C50C-407E-A947-70E740481C1C}">
              <a14:useLocalDpi xmlns:a14="http://schemas.microsoft.com/office/drawing/2010/main" xmlns="" val="0"/>
            </a:ext>
          </a:extLst>
        </a:blip>
        <a:srcRect t="11594" b="1"/>
        <a:stretch/>
      </xdr:blipFill>
      <xdr:spPr bwMode="auto">
        <a:xfrm>
          <a:off x="0" y="19732625"/>
          <a:ext cx="1677899" cy="741680"/>
        </a:xfrm>
        <a:prstGeom prst="rect">
          <a:avLst/>
        </a:prstGeom>
        <a:ln>
          <a:noFill/>
        </a:ln>
        <a:extLst>
          <a:ext uri="{53640926-AAD7-44D8-BBD7-CCE9431645EC}">
            <a14:shadowObscured xmlns:a14="http://schemas.microsoft.com/office/drawing/2010/main" xmlns=""/>
          </a:ext>
        </a:extLst>
      </xdr:spPr>
    </xdr:pic>
    <xdr:clientData/>
  </xdr:twoCellAnchor>
</xdr:wsDr>
</file>

<file path=xl/drawings/drawing15.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782549</xdr:colOff>
      <xdr:row>3</xdr:row>
      <xdr:rowOff>141605</xdr:rowOff>
    </xdr:to>
    <xdr:pic>
      <xdr:nvPicPr>
        <xdr:cNvPr id="5" name="4 Imagen"/>
        <xdr:cNvPicPr/>
      </xdr:nvPicPr>
      <xdr:blipFill rotWithShape="1">
        <a:blip xmlns:r="http://schemas.openxmlformats.org/officeDocument/2006/relationships" r:embed="rId1" cstate="print">
          <a:extLst>
            <a:ext uri="{28A0092B-C50C-407E-A947-70E740481C1C}">
              <a14:useLocalDpi xmlns:a14="http://schemas.microsoft.com/office/drawing/2010/main" xmlns="" val="0"/>
            </a:ext>
          </a:extLst>
        </a:blip>
        <a:srcRect t="11594" b="1"/>
        <a:stretch/>
      </xdr:blipFill>
      <xdr:spPr bwMode="auto">
        <a:xfrm>
          <a:off x="0" y="0"/>
          <a:ext cx="1677899" cy="741680"/>
        </a:xfrm>
        <a:prstGeom prst="rect">
          <a:avLst/>
        </a:prstGeom>
        <a:ln>
          <a:noFill/>
        </a:ln>
        <a:extLst>
          <a:ext uri="{53640926-AAD7-44D8-BBD7-CCE9431645EC}">
            <a14:shadowObscured xmlns:a14="http://schemas.microsoft.com/office/drawing/2010/main" xmlns=""/>
          </a:ext>
        </a:extLst>
      </xdr:spPr>
    </xdr:pic>
    <xdr:clientData/>
  </xdr:twoCellAnchor>
  <xdr:twoCellAnchor editAs="oneCell">
    <xdr:from>
      <xdr:col>0</xdr:col>
      <xdr:colOff>0</xdr:colOff>
      <xdr:row>19</xdr:row>
      <xdr:rowOff>0</xdr:rowOff>
    </xdr:from>
    <xdr:to>
      <xdr:col>1</xdr:col>
      <xdr:colOff>782549</xdr:colOff>
      <xdr:row>22</xdr:row>
      <xdr:rowOff>141605</xdr:rowOff>
    </xdr:to>
    <xdr:pic>
      <xdr:nvPicPr>
        <xdr:cNvPr id="6" name="5 Imagen"/>
        <xdr:cNvPicPr/>
      </xdr:nvPicPr>
      <xdr:blipFill rotWithShape="1">
        <a:blip xmlns:r="http://schemas.openxmlformats.org/officeDocument/2006/relationships" r:embed="rId1" cstate="print">
          <a:extLst>
            <a:ext uri="{28A0092B-C50C-407E-A947-70E740481C1C}">
              <a14:useLocalDpi xmlns:a14="http://schemas.microsoft.com/office/drawing/2010/main" xmlns="" val="0"/>
            </a:ext>
          </a:extLst>
        </a:blip>
        <a:srcRect t="11594" b="1"/>
        <a:stretch/>
      </xdr:blipFill>
      <xdr:spPr bwMode="auto">
        <a:xfrm>
          <a:off x="0" y="9963150"/>
          <a:ext cx="1677899" cy="741680"/>
        </a:xfrm>
        <a:prstGeom prst="rect">
          <a:avLst/>
        </a:prstGeom>
        <a:ln>
          <a:noFill/>
        </a:ln>
        <a:extLst>
          <a:ext uri="{53640926-AAD7-44D8-BBD7-CCE9431645EC}">
            <a14:shadowObscured xmlns:a14="http://schemas.microsoft.com/office/drawing/2010/main" xmlns=""/>
          </a:ext>
        </a:extLst>
      </xdr:spPr>
    </xdr:pic>
    <xdr:clientData/>
  </xdr:twoCellAnchor>
  <xdr:twoCellAnchor editAs="oneCell">
    <xdr:from>
      <xdr:col>0</xdr:col>
      <xdr:colOff>0</xdr:colOff>
      <xdr:row>40</xdr:row>
      <xdr:rowOff>0</xdr:rowOff>
    </xdr:from>
    <xdr:to>
      <xdr:col>1</xdr:col>
      <xdr:colOff>782549</xdr:colOff>
      <xdr:row>43</xdr:row>
      <xdr:rowOff>141605</xdr:rowOff>
    </xdr:to>
    <xdr:pic>
      <xdr:nvPicPr>
        <xdr:cNvPr id="8" name="7 Imagen"/>
        <xdr:cNvPicPr/>
      </xdr:nvPicPr>
      <xdr:blipFill rotWithShape="1">
        <a:blip xmlns:r="http://schemas.openxmlformats.org/officeDocument/2006/relationships" r:embed="rId1" cstate="print">
          <a:extLst>
            <a:ext uri="{28A0092B-C50C-407E-A947-70E740481C1C}">
              <a14:useLocalDpi xmlns:a14="http://schemas.microsoft.com/office/drawing/2010/main" xmlns="" val="0"/>
            </a:ext>
          </a:extLst>
        </a:blip>
        <a:srcRect t="11594" b="1"/>
        <a:stretch/>
      </xdr:blipFill>
      <xdr:spPr bwMode="auto">
        <a:xfrm>
          <a:off x="0" y="17306925"/>
          <a:ext cx="1677899" cy="741680"/>
        </a:xfrm>
        <a:prstGeom prst="rect">
          <a:avLst/>
        </a:prstGeom>
        <a:ln>
          <a:noFill/>
        </a:ln>
        <a:extLst>
          <a:ext uri="{53640926-AAD7-44D8-BBD7-CCE9431645EC}">
            <a14:shadowObscured xmlns:a14="http://schemas.microsoft.com/office/drawing/2010/main" xmlns=""/>
          </a:ext>
        </a:extLst>
      </xdr:spPr>
    </xdr:pic>
    <xdr:clientData/>
  </xdr:twoCellAnchor>
</xdr:wsDr>
</file>

<file path=xl/drawings/drawing2.xml><?xml version="1.0" encoding="utf-8"?>
<xdr:wsDr xmlns:xdr="http://schemas.openxmlformats.org/drawingml/2006/spreadsheetDrawing" xmlns:a="http://schemas.openxmlformats.org/drawingml/2006/main">
  <xdr:oneCellAnchor>
    <xdr:from>
      <xdr:col>9</xdr:col>
      <xdr:colOff>411480</xdr:colOff>
      <xdr:row>69</xdr:row>
      <xdr:rowOff>0</xdr:rowOff>
    </xdr:from>
    <xdr:ext cx="184731" cy="264560"/>
    <xdr:sp macro="" textlink="">
      <xdr:nvSpPr>
        <xdr:cNvPr id="332" name="31 CuadroTexto">
          <a:extLst>
            <a:ext uri="{FF2B5EF4-FFF2-40B4-BE49-F238E27FC236}">
              <a16:creationId xmlns="" xmlns:a16="http://schemas.microsoft.com/office/drawing/2014/main" id="{00000000-0008-0000-0A00-000004000000}"/>
            </a:ext>
          </a:extLst>
        </xdr:cNvPr>
        <xdr:cNvSpPr txBox="1"/>
      </xdr:nvSpPr>
      <xdr:spPr>
        <a:xfrm>
          <a:off x="8936355" y="6172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9</xdr:col>
      <xdr:colOff>411480</xdr:colOff>
      <xdr:row>69</xdr:row>
      <xdr:rowOff>0</xdr:rowOff>
    </xdr:from>
    <xdr:ext cx="184731" cy="264560"/>
    <xdr:sp macro="" textlink="">
      <xdr:nvSpPr>
        <xdr:cNvPr id="333" name="1 CuadroTexto">
          <a:extLst>
            <a:ext uri="{FF2B5EF4-FFF2-40B4-BE49-F238E27FC236}">
              <a16:creationId xmlns="" xmlns:a16="http://schemas.microsoft.com/office/drawing/2014/main" id="{00000000-0008-0000-0A00-000005000000}"/>
            </a:ext>
          </a:extLst>
        </xdr:cNvPr>
        <xdr:cNvSpPr txBox="1"/>
      </xdr:nvSpPr>
      <xdr:spPr>
        <a:xfrm>
          <a:off x="8936355" y="6172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9</xdr:col>
      <xdr:colOff>411480</xdr:colOff>
      <xdr:row>66</xdr:row>
      <xdr:rowOff>1044</xdr:rowOff>
    </xdr:from>
    <xdr:ext cx="184731" cy="264560"/>
    <xdr:sp macro="" textlink="">
      <xdr:nvSpPr>
        <xdr:cNvPr id="334" name="33 CuadroTexto">
          <a:extLst>
            <a:ext uri="{FF2B5EF4-FFF2-40B4-BE49-F238E27FC236}">
              <a16:creationId xmlns="" xmlns:a16="http://schemas.microsoft.com/office/drawing/2014/main" id="{00000000-0008-0000-0A00-00000A000000}"/>
            </a:ext>
          </a:extLst>
        </xdr:cNvPr>
        <xdr:cNvSpPr txBox="1"/>
      </xdr:nvSpPr>
      <xdr:spPr>
        <a:xfrm>
          <a:off x="8936355" y="6172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9</xdr:col>
      <xdr:colOff>411480</xdr:colOff>
      <xdr:row>66</xdr:row>
      <xdr:rowOff>1044</xdr:rowOff>
    </xdr:from>
    <xdr:ext cx="184731" cy="264560"/>
    <xdr:sp macro="" textlink="">
      <xdr:nvSpPr>
        <xdr:cNvPr id="335" name="1 CuadroTexto">
          <a:extLst>
            <a:ext uri="{FF2B5EF4-FFF2-40B4-BE49-F238E27FC236}">
              <a16:creationId xmlns="" xmlns:a16="http://schemas.microsoft.com/office/drawing/2014/main" id="{00000000-0008-0000-0A00-00000B000000}"/>
            </a:ext>
          </a:extLst>
        </xdr:cNvPr>
        <xdr:cNvSpPr txBox="1"/>
      </xdr:nvSpPr>
      <xdr:spPr>
        <a:xfrm>
          <a:off x="8936355" y="6172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9</xdr:col>
      <xdr:colOff>411480</xdr:colOff>
      <xdr:row>69</xdr:row>
      <xdr:rowOff>0</xdr:rowOff>
    </xdr:from>
    <xdr:ext cx="184731" cy="264560"/>
    <xdr:sp macro="" textlink="">
      <xdr:nvSpPr>
        <xdr:cNvPr id="336" name="35 CuadroTexto">
          <a:extLst>
            <a:ext uri="{FF2B5EF4-FFF2-40B4-BE49-F238E27FC236}">
              <a16:creationId xmlns="" xmlns:a16="http://schemas.microsoft.com/office/drawing/2014/main" id="{00000000-0008-0000-0A00-00000E000000}"/>
            </a:ext>
          </a:extLst>
        </xdr:cNvPr>
        <xdr:cNvSpPr txBox="1"/>
      </xdr:nvSpPr>
      <xdr:spPr>
        <a:xfrm>
          <a:off x="8936355" y="6172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9</xdr:col>
      <xdr:colOff>411480</xdr:colOff>
      <xdr:row>69</xdr:row>
      <xdr:rowOff>0</xdr:rowOff>
    </xdr:from>
    <xdr:ext cx="184731" cy="264560"/>
    <xdr:sp macro="" textlink="">
      <xdr:nvSpPr>
        <xdr:cNvPr id="337" name="1 CuadroTexto">
          <a:extLst>
            <a:ext uri="{FF2B5EF4-FFF2-40B4-BE49-F238E27FC236}">
              <a16:creationId xmlns="" xmlns:a16="http://schemas.microsoft.com/office/drawing/2014/main" id="{00000000-0008-0000-0A00-00000F000000}"/>
            </a:ext>
          </a:extLst>
        </xdr:cNvPr>
        <xdr:cNvSpPr txBox="1"/>
      </xdr:nvSpPr>
      <xdr:spPr>
        <a:xfrm>
          <a:off x="8936355" y="6172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9</xdr:col>
      <xdr:colOff>411480</xdr:colOff>
      <xdr:row>69</xdr:row>
      <xdr:rowOff>0</xdr:rowOff>
    </xdr:from>
    <xdr:ext cx="184731" cy="264560"/>
    <xdr:sp macro="" textlink="">
      <xdr:nvSpPr>
        <xdr:cNvPr id="338" name="37 CuadroTexto">
          <a:extLst>
            <a:ext uri="{FF2B5EF4-FFF2-40B4-BE49-F238E27FC236}">
              <a16:creationId xmlns="" xmlns:a16="http://schemas.microsoft.com/office/drawing/2014/main" id="{00000000-0008-0000-0A00-000012000000}"/>
            </a:ext>
          </a:extLst>
        </xdr:cNvPr>
        <xdr:cNvSpPr txBox="1"/>
      </xdr:nvSpPr>
      <xdr:spPr>
        <a:xfrm>
          <a:off x="8936355" y="6172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9</xdr:col>
      <xdr:colOff>411480</xdr:colOff>
      <xdr:row>69</xdr:row>
      <xdr:rowOff>0</xdr:rowOff>
    </xdr:from>
    <xdr:ext cx="184731" cy="264560"/>
    <xdr:sp macro="" textlink="">
      <xdr:nvSpPr>
        <xdr:cNvPr id="339" name="1 CuadroTexto">
          <a:extLst>
            <a:ext uri="{FF2B5EF4-FFF2-40B4-BE49-F238E27FC236}">
              <a16:creationId xmlns="" xmlns:a16="http://schemas.microsoft.com/office/drawing/2014/main" id="{00000000-0008-0000-0A00-000013000000}"/>
            </a:ext>
          </a:extLst>
        </xdr:cNvPr>
        <xdr:cNvSpPr txBox="1"/>
      </xdr:nvSpPr>
      <xdr:spPr>
        <a:xfrm>
          <a:off x="8936355" y="6172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9</xdr:col>
      <xdr:colOff>411480</xdr:colOff>
      <xdr:row>69</xdr:row>
      <xdr:rowOff>0</xdr:rowOff>
    </xdr:from>
    <xdr:ext cx="184731" cy="264560"/>
    <xdr:sp macro="" textlink="">
      <xdr:nvSpPr>
        <xdr:cNvPr id="340" name="39 CuadroTexto">
          <a:extLst>
            <a:ext uri="{FF2B5EF4-FFF2-40B4-BE49-F238E27FC236}">
              <a16:creationId xmlns="" xmlns:a16="http://schemas.microsoft.com/office/drawing/2014/main" id="{00000000-0008-0000-0A00-000016000000}"/>
            </a:ext>
          </a:extLst>
        </xdr:cNvPr>
        <xdr:cNvSpPr txBox="1"/>
      </xdr:nvSpPr>
      <xdr:spPr>
        <a:xfrm>
          <a:off x="8936355" y="6172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9</xdr:col>
      <xdr:colOff>411480</xdr:colOff>
      <xdr:row>69</xdr:row>
      <xdr:rowOff>0</xdr:rowOff>
    </xdr:from>
    <xdr:ext cx="184731" cy="264560"/>
    <xdr:sp macro="" textlink="">
      <xdr:nvSpPr>
        <xdr:cNvPr id="341" name="1 CuadroTexto">
          <a:extLst>
            <a:ext uri="{FF2B5EF4-FFF2-40B4-BE49-F238E27FC236}">
              <a16:creationId xmlns="" xmlns:a16="http://schemas.microsoft.com/office/drawing/2014/main" id="{00000000-0008-0000-0A00-000017000000}"/>
            </a:ext>
          </a:extLst>
        </xdr:cNvPr>
        <xdr:cNvSpPr txBox="1"/>
      </xdr:nvSpPr>
      <xdr:spPr>
        <a:xfrm>
          <a:off x="8936355" y="6172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9</xdr:col>
      <xdr:colOff>411480</xdr:colOff>
      <xdr:row>69</xdr:row>
      <xdr:rowOff>0</xdr:rowOff>
    </xdr:from>
    <xdr:ext cx="184731" cy="264560"/>
    <xdr:sp macro="" textlink="">
      <xdr:nvSpPr>
        <xdr:cNvPr id="342" name="41 CuadroTexto">
          <a:extLst>
            <a:ext uri="{FF2B5EF4-FFF2-40B4-BE49-F238E27FC236}">
              <a16:creationId xmlns="" xmlns:a16="http://schemas.microsoft.com/office/drawing/2014/main" id="{00000000-0008-0000-0A00-00001A000000}"/>
            </a:ext>
          </a:extLst>
        </xdr:cNvPr>
        <xdr:cNvSpPr txBox="1"/>
      </xdr:nvSpPr>
      <xdr:spPr>
        <a:xfrm>
          <a:off x="8936355" y="6172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9</xdr:col>
      <xdr:colOff>411480</xdr:colOff>
      <xdr:row>69</xdr:row>
      <xdr:rowOff>0</xdr:rowOff>
    </xdr:from>
    <xdr:ext cx="184731" cy="264560"/>
    <xdr:sp macro="" textlink="">
      <xdr:nvSpPr>
        <xdr:cNvPr id="343" name="1 CuadroTexto">
          <a:extLst>
            <a:ext uri="{FF2B5EF4-FFF2-40B4-BE49-F238E27FC236}">
              <a16:creationId xmlns="" xmlns:a16="http://schemas.microsoft.com/office/drawing/2014/main" id="{00000000-0008-0000-0A00-00001B000000}"/>
            </a:ext>
          </a:extLst>
        </xdr:cNvPr>
        <xdr:cNvSpPr txBox="1"/>
      </xdr:nvSpPr>
      <xdr:spPr>
        <a:xfrm>
          <a:off x="8936355" y="6172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9</xdr:col>
      <xdr:colOff>411480</xdr:colOff>
      <xdr:row>69</xdr:row>
      <xdr:rowOff>0</xdr:rowOff>
    </xdr:from>
    <xdr:ext cx="184731" cy="264560"/>
    <xdr:sp macro="" textlink="">
      <xdr:nvSpPr>
        <xdr:cNvPr id="344" name="43 CuadroTexto">
          <a:extLst>
            <a:ext uri="{FF2B5EF4-FFF2-40B4-BE49-F238E27FC236}">
              <a16:creationId xmlns="" xmlns:a16="http://schemas.microsoft.com/office/drawing/2014/main" id="{00000000-0008-0000-0A00-00001E000000}"/>
            </a:ext>
          </a:extLst>
        </xdr:cNvPr>
        <xdr:cNvSpPr txBox="1"/>
      </xdr:nvSpPr>
      <xdr:spPr>
        <a:xfrm>
          <a:off x="8936355" y="6172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9</xdr:col>
      <xdr:colOff>411480</xdr:colOff>
      <xdr:row>69</xdr:row>
      <xdr:rowOff>0</xdr:rowOff>
    </xdr:from>
    <xdr:ext cx="184731" cy="264560"/>
    <xdr:sp macro="" textlink="">
      <xdr:nvSpPr>
        <xdr:cNvPr id="345" name="1 CuadroTexto">
          <a:extLst>
            <a:ext uri="{FF2B5EF4-FFF2-40B4-BE49-F238E27FC236}">
              <a16:creationId xmlns="" xmlns:a16="http://schemas.microsoft.com/office/drawing/2014/main" id="{00000000-0008-0000-0A00-00001F000000}"/>
            </a:ext>
          </a:extLst>
        </xdr:cNvPr>
        <xdr:cNvSpPr txBox="1"/>
      </xdr:nvSpPr>
      <xdr:spPr>
        <a:xfrm>
          <a:off x="8936355" y="6172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9</xdr:col>
      <xdr:colOff>411480</xdr:colOff>
      <xdr:row>69</xdr:row>
      <xdr:rowOff>0</xdr:rowOff>
    </xdr:from>
    <xdr:ext cx="184731" cy="264560"/>
    <xdr:sp macro="" textlink="">
      <xdr:nvSpPr>
        <xdr:cNvPr id="346" name="45 CuadroTexto">
          <a:extLst>
            <a:ext uri="{FF2B5EF4-FFF2-40B4-BE49-F238E27FC236}">
              <a16:creationId xmlns="" xmlns:a16="http://schemas.microsoft.com/office/drawing/2014/main" id="{00000000-0008-0000-0A00-000022000000}"/>
            </a:ext>
          </a:extLst>
        </xdr:cNvPr>
        <xdr:cNvSpPr txBox="1"/>
      </xdr:nvSpPr>
      <xdr:spPr>
        <a:xfrm>
          <a:off x="8936355" y="6172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9</xdr:col>
      <xdr:colOff>411480</xdr:colOff>
      <xdr:row>69</xdr:row>
      <xdr:rowOff>0</xdr:rowOff>
    </xdr:from>
    <xdr:ext cx="184731" cy="264560"/>
    <xdr:sp macro="" textlink="">
      <xdr:nvSpPr>
        <xdr:cNvPr id="347" name="1 CuadroTexto">
          <a:extLst>
            <a:ext uri="{FF2B5EF4-FFF2-40B4-BE49-F238E27FC236}">
              <a16:creationId xmlns="" xmlns:a16="http://schemas.microsoft.com/office/drawing/2014/main" id="{00000000-0008-0000-0A00-000023000000}"/>
            </a:ext>
          </a:extLst>
        </xdr:cNvPr>
        <xdr:cNvSpPr txBox="1"/>
      </xdr:nvSpPr>
      <xdr:spPr>
        <a:xfrm>
          <a:off x="8936355" y="6172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9</xdr:col>
      <xdr:colOff>411480</xdr:colOff>
      <xdr:row>69</xdr:row>
      <xdr:rowOff>0</xdr:rowOff>
    </xdr:from>
    <xdr:ext cx="184731" cy="264560"/>
    <xdr:sp macro="" textlink="">
      <xdr:nvSpPr>
        <xdr:cNvPr id="348" name="47 CuadroTexto">
          <a:extLst>
            <a:ext uri="{FF2B5EF4-FFF2-40B4-BE49-F238E27FC236}">
              <a16:creationId xmlns="" xmlns:a16="http://schemas.microsoft.com/office/drawing/2014/main" id="{00000000-0008-0000-0A00-000026000000}"/>
            </a:ext>
          </a:extLst>
        </xdr:cNvPr>
        <xdr:cNvSpPr txBox="1"/>
      </xdr:nvSpPr>
      <xdr:spPr>
        <a:xfrm>
          <a:off x="8936355" y="6172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9</xdr:col>
      <xdr:colOff>411480</xdr:colOff>
      <xdr:row>69</xdr:row>
      <xdr:rowOff>0</xdr:rowOff>
    </xdr:from>
    <xdr:ext cx="184731" cy="264560"/>
    <xdr:sp macro="" textlink="">
      <xdr:nvSpPr>
        <xdr:cNvPr id="349" name="1 CuadroTexto">
          <a:extLst>
            <a:ext uri="{FF2B5EF4-FFF2-40B4-BE49-F238E27FC236}">
              <a16:creationId xmlns="" xmlns:a16="http://schemas.microsoft.com/office/drawing/2014/main" id="{00000000-0008-0000-0A00-000027000000}"/>
            </a:ext>
          </a:extLst>
        </xdr:cNvPr>
        <xdr:cNvSpPr txBox="1"/>
      </xdr:nvSpPr>
      <xdr:spPr>
        <a:xfrm>
          <a:off x="8936355" y="6172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9</xdr:col>
      <xdr:colOff>411480</xdr:colOff>
      <xdr:row>69</xdr:row>
      <xdr:rowOff>0</xdr:rowOff>
    </xdr:from>
    <xdr:ext cx="184731" cy="264560"/>
    <xdr:sp macro="" textlink="">
      <xdr:nvSpPr>
        <xdr:cNvPr id="350" name="49 CuadroTexto">
          <a:extLst>
            <a:ext uri="{FF2B5EF4-FFF2-40B4-BE49-F238E27FC236}">
              <a16:creationId xmlns="" xmlns:a16="http://schemas.microsoft.com/office/drawing/2014/main" id="{00000000-0008-0000-0A00-00002A000000}"/>
            </a:ext>
          </a:extLst>
        </xdr:cNvPr>
        <xdr:cNvSpPr txBox="1"/>
      </xdr:nvSpPr>
      <xdr:spPr>
        <a:xfrm>
          <a:off x="8936355" y="6172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9</xdr:col>
      <xdr:colOff>411480</xdr:colOff>
      <xdr:row>69</xdr:row>
      <xdr:rowOff>0</xdr:rowOff>
    </xdr:from>
    <xdr:ext cx="184731" cy="264560"/>
    <xdr:sp macro="" textlink="">
      <xdr:nvSpPr>
        <xdr:cNvPr id="351" name="1 CuadroTexto">
          <a:extLst>
            <a:ext uri="{FF2B5EF4-FFF2-40B4-BE49-F238E27FC236}">
              <a16:creationId xmlns="" xmlns:a16="http://schemas.microsoft.com/office/drawing/2014/main" id="{00000000-0008-0000-0A00-00002B000000}"/>
            </a:ext>
          </a:extLst>
        </xdr:cNvPr>
        <xdr:cNvSpPr txBox="1"/>
      </xdr:nvSpPr>
      <xdr:spPr>
        <a:xfrm>
          <a:off x="8936355" y="6172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9</xdr:col>
      <xdr:colOff>411480</xdr:colOff>
      <xdr:row>69</xdr:row>
      <xdr:rowOff>0</xdr:rowOff>
    </xdr:from>
    <xdr:ext cx="184731" cy="264560"/>
    <xdr:sp macro="" textlink="">
      <xdr:nvSpPr>
        <xdr:cNvPr id="352" name="51 CuadroTexto">
          <a:extLst>
            <a:ext uri="{FF2B5EF4-FFF2-40B4-BE49-F238E27FC236}">
              <a16:creationId xmlns="" xmlns:a16="http://schemas.microsoft.com/office/drawing/2014/main" id="{00000000-0008-0000-0A00-00002E000000}"/>
            </a:ext>
          </a:extLst>
        </xdr:cNvPr>
        <xdr:cNvSpPr txBox="1"/>
      </xdr:nvSpPr>
      <xdr:spPr>
        <a:xfrm>
          <a:off x="8936355" y="6172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9</xdr:col>
      <xdr:colOff>411480</xdr:colOff>
      <xdr:row>69</xdr:row>
      <xdr:rowOff>0</xdr:rowOff>
    </xdr:from>
    <xdr:ext cx="184731" cy="264560"/>
    <xdr:sp macro="" textlink="">
      <xdr:nvSpPr>
        <xdr:cNvPr id="353" name="1 CuadroTexto">
          <a:extLst>
            <a:ext uri="{FF2B5EF4-FFF2-40B4-BE49-F238E27FC236}">
              <a16:creationId xmlns="" xmlns:a16="http://schemas.microsoft.com/office/drawing/2014/main" id="{00000000-0008-0000-0A00-00002F000000}"/>
            </a:ext>
          </a:extLst>
        </xdr:cNvPr>
        <xdr:cNvSpPr txBox="1"/>
      </xdr:nvSpPr>
      <xdr:spPr>
        <a:xfrm>
          <a:off x="8936355" y="6172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9</xdr:col>
      <xdr:colOff>411480</xdr:colOff>
      <xdr:row>69</xdr:row>
      <xdr:rowOff>0</xdr:rowOff>
    </xdr:from>
    <xdr:ext cx="184731" cy="264560"/>
    <xdr:sp macro="" textlink="">
      <xdr:nvSpPr>
        <xdr:cNvPr id="354" name="53 CuadroTexto">
          <a:extLst>
            <a:ext uri="{FF2B5EF4-FFF2-40B4-BE49-F238E27FC236}">
              <a16:creationId xmlns="" xmlns:a16="http://schemas.microsoft.com/office/drawing/2014/main" id="{00000000-0008-0000-0A00-000032000000}"/>
            </a:ext>
          </a:extLst>
        </xdr:cNvPr>
        <xdr:cNvSpPr txBox="1"/>
      </xdr:nvSpPr>
      <xdr:spPr>
        <a:xfrm>
          <a:off x="8936355" y="6172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9</xdr:col>
      <xdr:colOff>411480</xdr:colOff>
      <xdr:row>69</xdr:row>
      <xdr:rowOff>0</xdr:rowOff>
    </xdr:from>
    <xdr:ext cx="184731" cy="264560"/>
    <xdr:sp macro="" textlink="">
      <xdr:nvSpPr>
        <xdr:cNvPr id="355" name="1 CuadroTexto">
          <a:extLst>
            <a:ext uri="{FF2B5EF4-FFF2-40B4-BE49-F238E27FC236}">
              <a16:creationId xmlns="" xmlns:a16="http://schemas.microsoft.com/office/drawing/2014/main" id="{00000000-0008-0000-0A00-000033000000}"/>
            </a:ext>
          </a:extLst>
        </xdr:cNvPr>
        <xdr:cNvSpPr txBox="1"/>
      </xdr:nvSpPr>
      <xdr:spPr>
        <a:xfrm>
          <a:off x="8936355" y="6172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9</xdr:col>
      <xdr:colOff>411480</xdr:colOff>
      <xdr:row>71</xdr:row>
      <xdr:rowOff>1044</xdr:rowOff>
    </xdr:from>
    <xdr:ext cx="184731" cy="264560"/>
    <xdr:sp macro="" textlink="">
      <xdr:nvSpPr>
        <xdr:cNvPr id="356" name="33 CuadroTexto">
          <a:extLst>
            <a:ext uri="{FF2B5EF4-FFF2-40B4-BE49-F238E27FC236}">
              <a16:creationId xmlns="" xmlns:a16="http://schemas.microsoft.com/office/drawing/2014/main" id="{00000000-0008-0000-0A00-00000A000000}"/>
            </a:ext>
          </a:extLst>
        </xdr:cNvPr>
        <xdr:cNvSpPr txBox="1"/>
      </xdr:nvSpPr>
      <xdr:spPr>
        <a:xfrm>
          <a:off x="10376095" y="26439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9</xdr:col>
      <xdr:colOff>411480</xdr:colOff>
      <xdr:row>71</xdr:row>
      <xdr:rowOff>1044</xdr:rowOff>
    </xdr:from>
    <xdr:ext cx="184731" cy="264560"/>
    <xdr:sp macro="" textlink="">
      <xdr:nvSpPr>
        <xdr:cNvPr id="357" name="1 CuadroTexto">
          <a:extLst>
            <a:ext uri="{FF2B5EF4-FFF2-40B4-BE49-F238E27FC236}">
              <a16:creationId xmlns="" xmlns:a16="http://schemas.microsoft.com/office/drawing/2014/main" id="{00000000-0008-0000-0A00-00000B000000}"/>
            </a:ext>
          </a:extLst>
        </xdr:cNvPr>
        <xdr:cNvSpPr txBox="1"/>
      </xdr:nvSpPr>
      <xdr:spPr>
        <a:xfrm>
          <a:off x="10376095" y="26439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9</xdr:col>
      <xdr:colOff>411480</xdr:colOff>
      <xdr:row>67</xdr:row>
      <xdr:rowOff>1044</xdr:rowOff>
    </xdr:from>
    <xdr:ext cx="184731" cy="264560"/>
    <xdr:sp macro="" textlink="">
      <xdr:nvSpPr>
        <xdr:cNvPr id="358" name="33 CuadroTexto">
          <a:extLst>
            <a:ext uri="{FF2B5EF4-FFF2-40B4-BE49-F238E27FC236}">
              <a16:creationId xmlns="" xmlns:a16="http://schemas.microsoft.com/office/drawing/2014/main" id="{00000000-0008-0000-0A00-00000A000000}"/>
            </a:ext>
          </a:extLst>
        </xdr:cNvPr>
        <xdr:cNvSpPr txBox="1"/>
      </xdr:nvSpPr>
      <xdr:spPr>
        <a:xfrm>
          <a:off x="10376095" y="26439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9</xdr:col>
      <xdr:colOff>411480</xdr:colOff>
      <xdr:row>67</xdr:row>
      <xdr:rowOff>1044</xdr:rowOff>
    </xdr:from>
    <xdr:ext cx="184731" cy="264560"/>
    <xdr:sp macro="" textlink="">
      <xdr:nvSpPr>
        <xdr:cNvPr id="359" name="1 CuadroTexto">
          <a:extLst>
            <a:ext uri="{FF2B5EF4-FFF2-40B4-BE49-F238E27FC236}">
              <a16:creationId xmlns="" xmlns:a16="http://schemas.microsoft.com/office/drawing/2014/main" id="{00000000-0008-0000-0A00-00000B000000}"/>
            </a:ext>
          </a:extLst>
        </xdr:cNvPr>
        <xdr:cNvSpPr txBox="1"/>
      </xdr:nvSpPr>
      <xdr:spPr>
        <a:xfrm>
          <a:off x="10376095" y="26439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9</xdr:col>
      <xdr:colOff>411480</xdr:colOff>
      <xdr:row>68</xdr:row>
      <xdr:rowOff>0</xdr:rowOff>
    </xdr:from>
    <xdr:ext cx="184731" cy="264560"/>
    <xdr:sp macro="" textlink="">
      <xdr:nvSpPr>
        <xdr:cNvPr id="360" name="33 CuadroTexto">
          <a:extLst>
            <a:ext uri="{FF2B5EF4-FFF2-40B4-BE49-F238E27FC236}">
              <a16:creationId xmlns="" xmlns:a16="http://schemas.microsoft.com/office/drawing/2014/main" id="{00000000-0008-0000-0A00-00000A000000}"/>
            </a:ext>
          </a:extLst>
        </xdr:cNvPr>
        <xdr:cNvSpPr txBox="1"/>
      </xdr:nvSpPr>
      <xdr:spPr>
        <a:xfrm>
          <a:off x="10376095" y="26439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9</xdr:col>
      <xdr:colOff>411480</xdr:colOff>
      <xdr:row>68</xdr:row>
      <xdr:rowOff>0</xdr:rowOff>
    </xdr:from>
    <xdr:ext cx="184731" cy="264560"/>
    <xdr:sp macro="" textlink="">
      <xdr:nvSpPr>
        <xdr:cNvPr id="361" name="1 CuadroTexto">
          <a:extLst>
            <a:ext uri="{FF2B5EF4-FFF2-40B4-BE49-F238E27FC236}">
              <a16:creationId xmlns="" xmlns:a16="http://schemas.microsoft.com/office/drawing/2014/main" id="{00000000-0008-0000-0A00-00000B000000}"/>
            </a:ext>
          </a:extLst>
        </xdr:cNvPr>
        <xdr:cNvSpPr txBox="1"/>
      </xdr:nvSpPr>
      <xdr:spPr>
        <a:xfrm>
          <a:off x="10376095" y="26439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9</xdr:col>
      <xdr:colOff>411480</xdr:colOff>
      <xdr:row>68</xdr:row>
      <xdr:rowOff>1044</xdr:rowOff>
    </xdr:from>
    <xdr:ext cx="184731" cy="264560"/>
    <xdr:sp macro="" textlink="">
      <xdr:nvSpPr>
        <xdr:cNvPr id="362" name="33 CuadroTexto">
          <a:extLst>
            <a:ext uri="{FF2B5EF4-FFF2-40B4-BE49-F238E27FC236}">
              <a16:creationId xmlns="" xmlns:a16="http://schemas.microsoft.com/office/drawing/2014/main" id="{00000000-0008-0000-0A00-00000A000000}"/>
            </a:ext>
          </a:extLst>
        </xdr:cNvPr>
        <xdr:cNvSpPr txBox="1"/>
      </xdr:nvSpPr>
      <xdr:spPr>
        <a:xfrm>
          <a:off x="10376095" y="26439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9</xdr:col>
      <xdr:colOff>411480</xdr:colOff>
      <xdr:row>68</xdr:row>
      <xdr:rowOff>1044</xdr:rowOff>
    </xdr:from>
    <xdr:ext cx="184731" cy="264560"/>
    <xdr:sp macro="" textlink="">
      <xdr:nvSpPr>
        <xdr:cNvPr id="363" name="1 CuadroTexto">
          <a:extLst>
            <a:ext uri="{FF2B5EF4-FFF2-40B4-BE49-F238E27FC236}">
              <a16:creationId xmlns="" xmlns:a16="http://schemas.microsoft.com/office/drawing/2014/main" id="{00000000-0008-0000-0A00-00000B000000}"/>
            </a:ext>
          </a:extLst>
        </xdr:cNvPr>
        <xdr:cNvSpPr txBox="1"/>
      </xdr:nvSpPr>
      <xdr:spPr>
        <a:xfrm>
          <a:off x="10376095" y="26439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9</xdr:col>
      <xdr:colOff>411480</xdr:colOff>
      <xdr:row>69</xdr:row>
      <xdr:rowOff>0</xdr:rowOff>
    </xdr:from>
    <xdr:ext cx="184731" cy="264560"/>
    <xdr:sp macro="" textlink="">
      <xdr:nvSpPr>
        <xdr:cNvPr id="364" name="33 CuadroTexto">
          <a:extLst>
            <a:ext uri="{FF2B5EF4-FFF2-40B4-BE49-F238E27FC236}">
              <a16:creationId xmlns="" xmlns:a16="http://schemas.microsoft.com/office/drawing/2014/main" id="{00000000-0008-0000-0A00-00000A000000}"/>
            </a:ext>
          </a:extLst>
        </xdr:cNvPr>
        <xdr:cNvSpPr txBox="1"/>
      </xdr:nvSpPr>
      <xdr:spPr>
        <a:xfrm>
          <a:off x="10376095" y="26439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9</xdr:col>
      <xdr:colOff>411480</xdr:colOff>
      <xdr:row>69</xdr:row>
      <xdr:rowOff>0</xdr:rowOff>
    </xdr:from>
    <xdr:ext cx="184731" cy="264560"/>
    <xdr:sp macro="" textlink="">
      <xdr:nvSpPr>
        <xdr:cNvPr id="365" name="1 CuadroTexto">
          <a:extLst>
            <a:ext uri="{FF2B5EF4-FFF2-40B4-BE49-F238E27FC236}">
              <a16:creationId xmlns="" xmlns:a16="http://schemas.microsoft.com/office/drawing/2014/main" id="{00000000-0008-0000-0A00-00000B000000}"/>
            </a:ext>
          </a:extLst>
        </xdr:cNvPr>
        <xdr:cNvSpPr txBox="1"/>
      </xdr:nvSpPr>
      <xdr:spPr>
        <a:xfrm>
          <a:off x="10376095" y="26439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9</xdr:col>
      <xdr:colOff>411480</xdr:colOff>
      <xdr:row>72</xdr:row>
      <xdr:rowOff>1044</xdr:rowOff>
    </xdr:from>
    <xdr:ext cx="184731" cy="264560"/>
    <xdr:sp macro="" textlink="">
      <xdr:nvSpPr>
        <xdr:cNvPr id="366" name="33 CuadroTexto">
          <a:extLst>
            <a:ext uri="{FF2B5EF4-FFF2-40B4-BE49-F238E27FC236}">
              <a16:creationId xmlns="" xmlns:a16="http://schemas.microsoft.com/office/drawing/2014/main" id="{00000000-0008-0000-0A00-00000A000000}"/>
            </a:ext>
          </a:extLst>
        </xdr:cNvPr>
        <xdr:cNvSpPr txBox="1"/>
      </xdr:nvSpPr>
      <xdr:spPr>
        <a:xfrm>
          <a:off x="10376095" y="6363256"/>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9</xdr:col>
      <xdr:colOff>411480</xdr:colOff>
      <xdr:row>72</xdr:row>
      <xdr:rowOff>1044</xdr:rowOff>
    </xdr:from>
    <xdr:ext cx="184731" cy="264560"/>
    <xdr:sp macro="" textlink="">
      <xdr:nvSpPr>
        <xdr:cNvPr id="367" name="1 CuadroTexto">
          <a:extLst>
            <a:ext uri="{FF2B5EF4-FFF2-40B4-BE49-F238E27FC236}">
              <a16:creationId xmlns="" xmlns:a16="http://schemas.microsoft.com/office/drawing/2014/main" id="{00000000-0008-0000-0A00-00000B000000}"/>
            </a:ext>
          </a:extLst>
        </xdr:cNvPr>
        <xdr:cNvSpPr txBox="1"/>
      </xdr:nvSpPr>
      <xdr:spPr>
        <a:xfrm>
          <a:off x="10376095" y="6363256"/>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9</xdr:col>
      <xdr:colOff>411480</xdr:colOff>
      <xdr:row>73</xdr:row>
      <xdr:rowOff>0</xdr:rowOff>
    </xdr:from>
    <xdr:ext cx="184731" cy="264560"/>
    <xdr:sp macro="" textlink="">
      <xdr:nvSpPr>
        <xdr:cNvPr id="368" name="33 CuadroTexto">
          <a:extLst>
            <a:ext uri="{FF2B5EF4-FFF2-40B4-BE49-F238E27FC236}">
              <a16:creationId xmlns="" xmlns:a16="http://schemas.microsoft.com/office/drawing/2014/main" id="{00000000-0008-0000-0A00-00000A000000}"/>
            </a:ext>
          </a:extLst>
        </xdr:cNvPr>
        <xdr:cNvSpPr txBox="1"/>
      </xdr:nvSpPr>
      <xdr:spPr>
        <a:xfrm>
          <a:off x="10376095" y="6363256"/>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9</xdr:col>
      <xdr:colOff>411480</xdr:colOff>
      <xdr:row>73</xdr:row>
      <xdr:rowOff>0</xdr:rowOff>
    </xdr:from>
    <xdr:ext cx="184731" cy="264560"/>
    <xdr:sp macro="" textlink="">
      <xdr:nvSpPr>
        <xdr:cNvPr id="369" name="1 CuadroTexto">
          <a:extLst>
            <a:ext uri="{FF2B5EF4-FFF2-40B4-BE49-F238E27FC236}">
              <a16:creationId xmlns="" xmlns:a16="http://schemas.microsoft.com/office/drawing/2014/main" id="{00000000-0008-0000-0A00-00000B000000}"/>
            </a:ext>
          </a:extLst>
        </xdr:cNvPr>
        <xdr:cNvSpPr txBox="1"/>
      </xdr:nvSpPr>
      <xdr:spPr>
        <a:xfrm>
          <a:off x="10376095" y="6363256"/>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9</xdr:col>
      <xdr:colOff>411480</xdr:colOff>
      <xdr:row>73</xdr:row>
      <xdr:rowOff>1044</xdr:rowOff>
    </xdr:from>
    <xdr:ext cx="184731" cy="264560"/>
    <xdr:sp macro="" textlink="">
      <xdr:nvSpPr>
        <xdr:cNvPr id="370" name="33 CuadroTexto">
          <a:extLst>
            <a:ext uri="{FF2B5EF4-FFF2-40B4-BE49-F238E27FC236}">
              <a16:creationId xmlns="" xmlns:a16="http://schemas.microsoft.com/office/drawing/2014/main" id="{00000000-0008-0000-0A00-00000A000000}"/>
            </a:ext>
          </a:extLst>
        </xdr:cNvPr>
        <xdr:cNvSpPr txBox="1"/>
      </xdr:nvSpPr>
      <xdr:spPr>
        <a:xfrm>
          <a:off x="10376095" y="6363256"/>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9</xdr:col>
      <xdr:colOff>411480</xdr:colOff>
      <xdr:row>73</xdr:row>
      <xdr:rowOff>1044</xdr:rowOff>
    </xdr:from>
    <xdr:ext cx="184731" cy="264560"/>
    <xdr:sp macro="" textlink="">
      <xdr:nvSpPr>
        <xdr:cNvPr id="371" name="1 CuadroTexto">
          <a:extLst>
            <a:ext uri="{FF2B5EF4-FFF2-40B4-BE49-F238E27FC236}">
              <a16:creationId xmlns="" xmlns:a16="http://schemas.microsoft.com/office/drawing/2014/main" id="{00000000-0008-0000-0A00-00000B000000}"/>
            </a:ext>
          </a:extLst>
        </xdr:cNvPr>
        <xdr:cNvSpPr txBox="1"/>
      </xdr:nvSpPr>
      <xdr:spPr>
        <a:xfrm>
          <a:off x="10376095" y="6363256"/>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9</xdr:col>
      <xdr:colOff>411480</xdr:colOff>
      <xdr:row>74</xdr:row>
      <xdr:rowOff>1044</xdr:rowOff>
    </xdr:from>
    <xdr:ext cx="184731" cy="264560"/>
    <xdr:sp macro="" textlink="">
      <xdr:nvSpPr>
        <xdr:cNvPr id="372" name="33 CuadroTexto">
          <a:extLst>
            <a:ext uri="{FF2B5EF4-FFF2-40B4-BE49-F238E27FC236}">
              <a16:creationId xmlns="" xmlns:a16="http://schemas.microsoft.com/office/drawing/2014/main" id="{00000000-0008-0000-0A00-00000A000000}"/>
            </a:ext>
          </a:extLst>
        </xdr:cNvPr>
        <xdr:cNvSpPr txBox="1"/>
      </xdr:nvSpPr>
      <xdr:spPr>
        <a:xfrm>
          <a:off x="10376095" y="6363256"/>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9</xdr:col>
      <xdr:colOff>411480</xdr:colOff>
      <xdr:row>74</xdr:row>
      <xdr:rowOff>1044</xdr:rowOff>
    </xdr:from>
    <xdr:ext cx="184731" cy="264560"/>
    <xdr:sp macro="" textlink="">
      <xdr:nvSpPr>
        <xdr:cNvPr id="373" name="1 CuadroTexto">
          <a:extLst>
            <a:ext uri="{FF2B5EF4-FFF2-40B4-BE49-F238E27FC236}">
              <a16:creationId xmlns="" xmlns:a16="http://schemas.microsoft.com/office/drawing/2014/main" id="{00000000-0008-0000-0A00-00000B000000}"/>
            </a:ext>
          </a:extLst>
        </xdr:cNvPr>
        <xdr:cNvSpPr txBox="1"/>
      </xdr:nvSpPr>
      <xdr:spPr>
        <a:xfrm>
          <a:off x="10376095" y="6363256"/>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9</xdr:col>
      <xdr:colOff>411480</xdr:colOff>
      <xdr:row>75</xdr:row>
      <xdr:rowOff>0</xdr:rowOff>
    </xdr:from>
    <xdr:ext cx="184731" cy="264560"/>
    <xdr:sp macro="" textlink="">
      <xdr:nvSpPr>
        <xdr:cNvPr id="374" name="33 CuadroTexto">
          <a:extLst>
            <a:ext uri="{FF2B5EF4-FFF2-40B4-BE49-F238E27FC236}">
              <a16:creationId xmlns="" xmlns:a16="http://schemas.microsoft.com/office/drawing/2014/main" id="{00000000-0008-0000-0A00-00000A000000}"/>
            </a:ext>
          </a:extLst>
        </xdr:cNvPr>
        <xdr:cNvSpPr txBox="1"/>
      </xdr:nvSpPr>
      <xdr:spPr>
        <a:xfrm>
          <a:off x="10376095" y="6363256"/>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9</xdr:col>
      <xdr:colOff>411480</xdr:colOff>
      <xdr:row>75</xdr:row>
      <xdr:rowOff>0</xdr:rowOff>
    </xdr:from>
    <xdr:ext cx="184731" cy="264560"/>
    <xdr:sp macro="" textlink="">
      <xdr:nvSpPr>
        <xdr:cNvPr id="375" name="1 CuadroTexto">
          <a:extLst>
            <a:ext uri="{FF2B5EF4-FFF2-40B4-BE49-F238E27FC236}">
              <a16:creationId xmlns="" xmlns:a16="http://schemas.microsoft.com/office/drawing/2014/main" id="{00000000-0008-0000-0A00-00000B000000}"/>
            </a:ext>
          </a:extLst>
        </xdr:cNvPr>
        <xdr:cNvSpPr txBox="1"/>
      </xdr:nvSpPr>
      <xdr:spPr>
        <a:xfrm>
          <a:off x="10376095" y="6363256"/>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9</xdr:col>
      <xdr:colOff>411480</xdr:colOff>
      <xdr:row>75</xdr:row>
      <xdr:rowOff>1044</xdr:rowOff>
    </xdr:from>
    <xdr:ext cx="184731" cy="264560"/>
    <xdr:sp macro="" textlink="">
      <xdr:nvSpPr>
        <xdr:cNvPr id="376" name="33 CuadroTexto">
          <a:extLst>
            <a:ext uri="{FF2B5EF4-FFF2-40B4-BE49-F238E27FC236}">
              <a16:creationId xmlns="" xmlns:a16="http://schemas.microsoft.com/office/drawing/2014/main" id="{00000000-0008-0000-0A00-00000A000000}"/>
            </a:ext>
          </a:extLst>
        </xdr:cNvPr>
        <xdr:cNvSpPr txBox="1"/>
      </xdr:nvSpPr>
      <xdr:spPr>
        <a:xfrm>
          <a:off x="10376095" y="6363256"/>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9</xdr:col>
      <xdr:colOff>411480</xdr:colOff>
      <xdr:row>75</xdr:row>
      <xdr:rowOff>1044</xdr:rowOff>
    </xdr:from>
    <xdr:ext cx="184731" cy="264560"/>
    <xdr:sp macro="" textlink="">
      <xdr:nvSpPr>
        <xdr:cNvPr id="377" name="1 CuadroTexto">
          <a:extLst>
            <a:ext uri="{FF2B5EF4-FFF2-40B4-BE49-F238E27FC236}">
              <a16:creationId xmlns="" xmlns:a16="http://schemas.microsoft.com/office/drawing/2014/main" id="{00000000-0008-0000-0A00-00000B000000}"/>
            </a:ext>
          </a:extLst>
        </xdr:cNvPr>
        <xdr:cNvSpPr txBox="1"/>
      </xdr:nvSpPr>
      <xdr:spPr>
        <a:xfrm>
          <a:off x="10376095" y="6363256"/>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9</xdr:col>
      <xdr:colOff>411480</xdr:colOff>
      <xdr:row>73</xdr:row>
      <xdr:rowOff>0</xdr:rowOff>
    </xdr:from>
    <xdr:ext cx="184731" cy="264560"/>
    <xdr:sp macro="" textlink="">
      <xdr:nvSpPr>
        <xdr:cNvPr id="49" name="33 CuadroTexto">
          <a:extLst>
            <a:ext uri="{FF2B5EF4-FFF2-40B4-BE49-F238E27FC236}">
              <a16:creationId xmlns="" xmlns:a16="http://schemas.microsoft.com/office/drawing/2014/main" id="{00000000-0008-0000-0A00-00000A000000}"/>
            </a:ext>
          </a:extLst>
        </xdr:cNvPr>
        <xdr:cNvSpPr txBox="1"/>
      </xdr:nvSpPr>
      <xdr:spPr>
        <a:xfrm>
          <a:off x="10376095" y="6863929"/>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9</xdr:col>
      <xdr:colOff>411480</xdr:colOff>
      <xdr:row>73</xdr:row>
      <xdr:rowOff>0</xdr:rowOff>
    </xdr:from>
    <xdr:ext cx="184731" cy="264560"/>
    <xdr:sp macro="" textlink="">
      <xdr:nvSpPr>
        <xdr:cNvPr id="50" name="1 CuadroTexto">
          <a:extLst>
            <a:ext uri="{FF2B5EF4-FFF2-40B4-BE49-F238E27FC236}">
              <a16:creationId xmlns="" xmlns:a16="http://schemas.microsoft.com/office/drawing/2014/main" id="{00000000-0008-0000-0A00-00000B000000}"/>
            </a:ext>
          </a:extLst>
        </xdr:cNvPr>
        <xdr:cNvSpPr txBox="1"/>
      </xdr:nvSpPr>
      <xdr:spPr>
        <a:xfrm>
          <a:off x="10376095" y="6863929"/>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9</xdr:col>
      <xdr:colOff>411480</xdr:colOff>
      <xdr:row>73</xdr:row>
      <xdr:rowOff>1044</xdr:rowOff>
    </xdr:from>
    <xdr:ext cx="184731" cy="264560"/>
    <xdr:sp macro="" textlink="">
      <xdr:nvSpPr>
        <xdr:cNvPr id="51" name="33 CuadroTexto">
          <a:extLst>
            <a:ext uri="{FF2B5EF4-FFF2-40B4-BE49-F238E27FC236}">
              <a16:creationId xmlns="" xmlns:a16="http://schemas.microsoft.com/office/drawing/2014/main" id="{00000000-0008-0000-0A00-00000A000000}"/>
            </a:ext>
          </a:extLst>
        </xdr:cNvPr>
        <xdr:cNvSpPr txBox="1"/>
      </xdr:nvSpPr>
      <xdr:spPr>
        <a:xfrm>
          <a:off x="10376095" y="6863929"/>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9</xdr:col>
      <xdr:colOff>411480</xdr:colOff>
      <xdr:row>73</xdr:row>
      <xdr:rowOff>1044</xdr:rowOff>
    </xdr:from>
    <xdr:ext cx="184731" cy="264560"/>
    <xdr:sp macro="" textlink="">
      <xdr:nvSpPr>
        <xdr:cNvPr id="52" name="1 CuadroTexto">
          <a:extLst>
            <a:ext uri="{FF2B5EF4-FFF2-40B4-BE49-F238E27FC236}">
              <a16:creationId xmlns="" xmlns:a16="http://schemas.microsoft.com/office/drawing/2014/main" id="{00000000-0008-0000-0A00-00000B000000}"/>
            </a:ext>
          </a:extLst>
        </xdr:cNvPr>
        <xdr:cNvSpPr txBox="1"/>
      </xdr:nvSpPr>
      <xdr:spPr>
        <a:xfrm>
          <a:off x="10376095" y="6863929"/>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9</xdr:col>
      <xdr:colOff>411480</xdr:colOff>
      <xdr:row>74</xdr:row>
      <xdr:rowOff>1044</xdr:rowOff>
    </xdr:from>
    <xdr:ext cx="184731" cy="264560"/>
    <xdr:sp macro="" textlink="">
      <xdr:nvSpPr>
        <xdr:cNvPr id="53" name="33 CuadroTexto">
          <a:extLst>
            <a:ext uri="{FF2B5EF4-FFF2-40B4-BE49-F238E27FC236}">
              <a16:creationId xmlns="" xmlns:a16="http://schemas.microsoft.com/office/drawing/2014/main" id="{00000000-0008-0000-0A00-00000A000000}"/>
            </a:ext>
          </a:extLst>
        </xdr:cNvPr>
        <xdr:cNvSpPr txBox="1"/>
      </xdr:nvSpPr>
      <xdr:spPr>
        <a:xfrm>
          <a:off x="10376095" y="6863929"/>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9</xdr:col>
      <xdr:colOff>411480</xdr:colOff>
      <xdr:row>74</xdr:row>
      <xdr:rowOff>1044</xdr:rowOff>
    </xdr:from>
    <xdr:ext cx="184731" cy="264560"/>
    <xdr:sp macro="" textlink="">
      <xdr:nvSpPr>
        <xdr:cNvPr id="54" name="1 CuadroTexto">
          <a:extLst>
            <a:ext uri="{FF2B5EF4-FFF2-40B4-BE49-F238E27FC236}">
              <a16:creationId xmlns="" xmlns:a16="http://schemas.microsoft.com/office/drawing/2014/main" id="{00000000-0008-0000-0A00-00000B000000}"/>
            </a:ext>
          </a:extLst>
        </xdr:cNvPr>
        <xdr:cNvSpPr txBox="1"/>
      </xdr:nvSpPr>
      <xdr:spPr>
        <a:xfrm>
          <a:off x="10376095" y="6863929"/>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9</xdr:col>
      <xdr:colOff>411480</xdr:colOff>
      <xdr:row>75</xdr:row>
      <xdr:rowOff>0</xdr:rowOff>
    </xdr:from>
    <xdr:ext cx="184731" cy="264560"/>
    <xdr:sp macro="" textlink="">
      <xdr:nvSpPr>
        <xdr:cNvPr id="55" name="33 CuadroTexto">
          <a:extLst>
            <a:ext uri="{FF2B5EF4-FFF2-40B4-BE49-F238E27FC236}">
              <a16:creationId xmlns="" xmlns:a16="http://schemas.microsoft.com/office/drawing/2014/main" id="{00000000-0008-0000-0A00-00000A000000}"/>
            </a:ext>
          </a:extLst>
        </xdr:cNvPr>
        <xdr:cNvSpPr txBox="1"/>
      </xdr:nvSpPr>
      <xdr:spPr>
        <a:xfrm>
          <a:off x="10376095" y="6863929"/>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9</xdr:col>
      <xdr:colOff>411480</xdr:colOff>
      <xdr:row>75</xdr:row>
      <xdr:rowOff>0</xdr:rowOff>
    </xdr:from>
    <xdr:ext cx="184731" cy="264560"/>
    <xdr:sp macro="" textlink="">
      <xdr:nvSpPr>
        <xdr:cNvPr id="56" name="1 CuadroTexto">
          <a:extLst>
            <a:ext uri="{FF2B5EF4-FFF2-40B4-BE49-F238E27FC236}">
              <a16:creationId xmlns="" xmlns:a16="http://schemas.microsoft.com/office/drawing/2014/main" id="{00000000-0008-0000-0A00-00000B000000}"/>
            </a:ext>
          </a:extLst>
        </xdr:cNvPr>
        <xdr:cNvSpPr txBox="1"/>
      </xdr:nvSpPr>
      <xdr:spPr>
        <a:xfrm>
          <a:off x="10376095" y="6863929"/>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9</xdr:col>
      <xdr:colOff>411480</xdr:colOff>
      <xdr:row>75</xdr:row>
      <xdr:rowOff>1044</xdr:rowOff>
    </xdr:from>
    <xdr:ext cx="184731" cy="264560"/>
    <xdr:sp macro="" textlink="">
      <xdr:nvSpPr>
        <xdr:cNvPr id="57" name="33 CuadroTexto">
          <a:extLst>
            <a:ext uri="{FF2B5EF4-FFF2-40B4-BE49-F238E27FC236}">
              <a16:creationId xmlns="" xmlns:a16="http://schemas.microsoft.com/office/drawing/2014/main" id="{00000000-0008-0000-0A00-00000A000000}"/>
            </a:ext>
          </a:extLst>
        </xdr:cNvPr>
        <xdr:cNvSpPr txBox="1"/>
      </xdr:nvSpPr>
      <xdr:spPr>
        <a:xfrm>
          <a:off x="10376095" y="6863929"/>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9</xdr:col>
      <xdr:colOff>411480</xdr:colOff>
      <xdr:row>75</xdr:row>
      <xdr:rowOff>1044</xdr:rowOff>
    </xdr:from>
    <xdr:ext cx="184731" cy="264560"/>
    <xdr:sp macro="" textlink="">
      <xdr:nvSpPr>
        <xdr:cNvPr id="58" name="1 CuadroTexto">
          <a:extLst>
            <a:ext uri="{FF2B5EF4-FFF2-40B4-BE49-F238E27FC236}">
              <a16:creationId xmlns="" xmlns:a16="http://schemas.microsoft.com/office/drawing/2014/main" id="{00000000-0008-0000-0A00-00000B000000}"/>
            </a:ext>
          </a:extLst>
        </xdr:cNvPr>
        <xdr:cNvSpPr txBox="1"/>
      </xdr:nvSpPr>
      <xdr:spPr>
        <a:xfrm>
          <a:off x="10376095" y="6863929"/>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9</xdr:col>
      <xdr:colOff>411480</xdr:colOff>
      <xdr:row>76</xdr:row>
      <xdr:rowOff>1044</xdr:rowOff>
    </xdr:from>
    <xdr:ext cx="184731" cy="264560"/>
    <xdr:sp macro="" textlink="">
      <xdr:nvSpPr>
        <xdr:cNvPr id="59" name="33 CuadroTexto">
          <a:extLst>
            <a:ext uri="{FF2B5EF4-FFF2-40B4-BE49-F238E27FC236}">
              <a16:creationId xmlns="" xmlns:a16="http://schemas.microsoft.com/office/drawing/2014/main" id="{00000000-0008-0000-0A00-00000A000000}"/>
            </a:ext>
          </a:extLst>
        </xdr:cNvPr>
        <xdr:cNvSpPr txBox="1"/>
      </xdr:nvSpPr>
      <xdr:spPr>
        <a:xfrm>
          <a:off x="10376095" y="936729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9</xdr:col>
      <xdr:colOff>411480</xdr:colOff>
      <xdr:row>76</xdr:row>
      <xdr:rowOff>1044</xdr:rowOff>
    </xdr:from>
    <xdr:ext cx="184731" cy="264560"/>
    <xdr:sp macro="" textlink="">
      <xdr:nvSpPr>
        <xdr:cNvPr id="60" name="1 CuadroTexto">
          <a:extLst>
            <a:ext uri="{FF2B5EF4-FFF2-40B4-BE49-F238E27FC236}">
              <a16:creationId xmlns="" xmlns:a16="http://schemas.microsoft.com/office/drawing/2014/main" id="{00000000-0008-0000-0A00-00000B000000}"/>
            </a:ext>
          </a:extLst>
        </xdr:cNvPr>
        <xdr:cNvSpPr txBox="1"/>
      </xdr:nvSpPr>
      <xdr:spPr>
        <a:xfrm>
          <a:off x="10376095" y="936729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9</xdr:col>
      <xdr:colOff>411480</xdr:colOff>
      <xdr:row>76</xdr:row>
      <xdr:rowOff>1044</xdr:rowOff>
    </xdr:from>
    <xdr:ext cx="184731" cy="264560"/>
    <xdr:sp macro="" textlink="">
      <xdr:nvSpPr>
        <xdr:cNvPr id="61" name="33 CuadroTexto">
          <a:extLst>
            <a:ext uri="{FF2B5EF4-FFF2-40B4-BE49-F238E27FC236}">
              <a16:creationId xmlns="" xmlns:a16="http://schemas.microsoft.com/office/drawing/2014/main" id="{00000000-0008-0000-0A00-00000A000000}"/>
            </a:ext>
          </a:extLst>
        </xdr:cNvPr>
        <xdr:cNvSpPr txBox="1"/>
      </xdr:nvSpPr>
      <xdr:spPr>
        <a:xfrm>
          <a:off x="10376095" y="936729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9</xdr:col>
      <xdr:colOff>411480</xdr:colOff>
      <xdr:row>76</xdr:row>
      <xdr:rowOff>1044</xdr:rowOff>
    </xdr:from>
    <xdr:ext cx="184731" cy="264560"/>
    <xdr:sp macro="" textlink="">
      <xdr:nvSpPr>
        <xdr:cNvPr id="62" name="1 CuadroTexto">
          <a:extLst>
            <a:ext uri="{FF2B5EF4-FFF2-40B4-BE49-F238E27FC236}">
              <a16:creationId xmlns="" xmlns:a16="http://schemas.microsoft.com/office/drawing/2014/main" id="{00000000-0008-0000-0A00-00000B000000}"/>
            </a:ext>
          </a:extLst>
        </xdr:cNvPr>
        <xdr:cNvSpPr txBox="1"/>
      </xdr:nvSpPr>
      <xdr:spPr>
        <a:xfrm>
          <a:off x="10376095" y="936729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9</xdr:col>
      <xdr:colOff>411480</xdr:colOff>
      <xdr:row>78</xdr:row>
      <xdr:rowOff>1044</xdr:rowOff>
    </xdr:from>
    <xdr:ext cx="184731" cy="264560"/>
    <xdr:sp macro="" textlink="">
      <xdr:nvSpPr>
        <xdr:cNvPr id="63" name="33 CuadroTexto">
          <a:extLst>
            <a:ext uri="{FF2B5EF4-FFF2-40B4-BE49-F238E27FC236}">
              <a16:creationId xmlns="" xmlns:a16="http://schemas.microsoft.com/office/drawing/2014/main" id="{00000000-0008-0000-0A00-00000A000000}"/>
            </a:ext>
          </a:extLst>
        </xdr:cNvPr>
        <xdr:cNvSpPr txBox="1"/>
      </xdr:nvSpPr>
      <xdr:spPr>
        <a:xfrm>
          <a:off x="10376095" y="986796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9</xdr:col>
      <xdr:colOff>411480</xdr:colOff>
      <xdr:row>78</xdr:row>
      <xdr:rowOff>1044</xdr:rowOff>
    </xdr:from>
    <xdr:ext cx="184731" cy="264560"/>
    <xdr:sp macro="" textlink="">
      <xdr:nvSpPr>
        <xdr:cNvPr id="64" name="1 CuadroTexto">
          <a:extLst>
            <a:ext uri="{FF2B5EF4-FFF2-40B4-BE49-F238E27FC236}">
              <a16:creationId xmlns="" xmlns:a16="http://schemas.microsoft.com/office/drawing/2014/main" id="{00000000-0008-0000-0A00-00000B000000}"/>
            </a:ext>
          </a:extLst>
        </xdr:cNvPr>
        <xdr:cNvSpPr txBox="1"/>
      </xdr:nvSpPr>
      <xdr:spPr>
        <a:xfrm>
          <a:off x="10376095" y="986796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9</xdr:col>
      <xdr:colOff>411480</xdr:colOff>
      <xdr:row>78</xdr:row>
      <xdr:rowOff>1044</xdr:rowOff>
    </xdr:from>
    <xdr:ext cx="184731" cy="264560"/>
    <xdr:sp macro="" textlink="">
      <xdr:nvSpPr>
        <xdr:cNvPr id="65" name="33 CuadroTexto">
          <a:extLst>
            <a:ext uri="{FF2B5EF4-FFF2-40B4-BE49-F238E27FC236}">
              <a16:creationId xmlns="" xmlns:a16="http://schemas.microsoft.com/office/drawing/2014/main" id="{00000000-0008-0000-0A00-00000A000000}"/>
            </a:ext>
          </a:extLst>
        </xdr:cNvPr>
        <xdr:cNvSpPr txBox="1"/>
      </xdr:nvSpPr>
      <xdr:spPr>
        <a:xfrm>
          <a:off x="10376095" y="986796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9</xdr:col>
      <xdr:colOff>411480</xdr:colOff>
      <xdr:row>78</xdr:row>
      <xdr:rowOff>1044</xdr:rowOff>
    </xdr:from>
    <xdr:ext cx="184731" cy="264560"/>
    <xdr:sp macro="" textlink="">
      <xdr:nvSpPr>
        <xdr:cNvPr id="66" name="1 CuadroTexto">
          <a:extLst>
            <a:ext uri="{FF2B5EF4-FFF2-40B4-BE49-F238E27FC236}">
              <a16:creationId xmlns="" xmlns:a16="http://schemas.microsoft.com/office/drawing/2014/main" id="{00000000-0008-0000-0A00-00000B000000}"/>
            </a:ext>
          </a:extLst>
        </xdr:cNvPr>
        <xdr:cNvSpPr txBox="1"/>
      </xdr:nvSpPr>
      <xdr:spPr>
        <a:xfrm>
          <a:off x="10376095" y="986796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9</xdr:col>
      <xdr:colOff>411480</xdr:colOff>
      <xdr:row>79</xdr:row>
      <xdr:rowOff>0</xdr:rowOff>
    </xdr:from>
    <xdr:ext cx="184731" cy="264560"/>
    <xdr:sp macro="" textlink="">
      <xdr:nvSpPr>
        <xdr:cNvPr id="67" name="33 CuadroTexto">
          <a:extLst>
            <a:ext uri="{FF2B5EF4-FFF2-40B4-BE49-F238E27FC236}">
              <a16:creationId xmlns="" xmlns:a16="http://schemas.microsoft.com/office/drawing/2014/main" id="{00000000-0008-0000-0A00-00000A000000}"/>
            </a:ext>
          </a:extLst>
        </xdr:cNvPr>
        <xdr:cNvSpPr txBox="1"/>
      </xdr:nvSpPr>
      <xdr:spPr>
        <a:xfrm>
          <a:off x="10376095" y="1086931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9</xdr:col>
      <xdr:colOff>411480</xdr:colOff>
      <xdr:row>79</xdr:row>
      <xdr:rowOff>0</xdr:rowOff>
    </xdr:from>
    <xdr:ext cx="184731" cy="264560"/>
    <xdr:sp macro="" textlink="">
      <xdr:nvSpPr>
        <xdr:cNvPr id="68" name="1 CuadroTexto">
          <a:extLst>
            <a:ext uri="{FF2B5EF4-FFF2-40B4-BE49-F238E27FC236}">
              <a16:creationId xmlns="" xmlns:a16="http://schemas.microsoft.com/office/drawing/2014/main" id="{00000000-0008-0000-0A00-00000B000000}"/>
            </a:ext>
          </a:extLst>
        </xdr:cNvPr>
        <xdr:cNvSpPr txBox="1"/>
      </xdr:nvSpPr>
      <xdr:spPr>
        <a:xfrm>
          <a:off x="10376095" y="1086931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9</xdr:col>
      <xdr:colOff>411480</xdr:colOff>
      <xdr:row>79</xdr:row>
      <xdr:rowOff>0</xdr:rowOff>
    </xdr:from>
    <xdr:ext cx="184731" cy="264560"/>
    <xdr:sp macro="" textlink="">
      <xdr:nvSpPr>
        <xdr:cNvPr id="69" name="33 CuadroTexto">
          <a:extLst>
            <a:ext uri="{FF2B5EF4-FFF2-40B4-BE49-F238E27FC236}">
              <a16:creationId xmlns="" xmlns:a16="http://schemas.microsoft.com/office/drawing/2014/main" id="{00000000-0008-0000-0A00-00000A000000}"/>
            </a:ext>
          </a:extLst>
        </xdr:cNvPr>
        <xdr:cNvSpPr txBox="1"/>
      </xdr:nvSpPr>
      <xdr:spPr>
        <a:xfrm>
          <a:off x="10376095" y="1086931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9</xdr:col>
      <xdr:colOff>411480</xdr:colOff>
      <xdr:row>79</xdr:row>
      <xdr:rowOff>0</xdr:rowOff>
    </xdr:from>
    <xdr:ext cx="184731" cy="264560"/>
    <xdr:sp macro="" textlink="">
      <xdr:nvSpPr>
        <xdr:cNvPr id="70" name="1 CuadroTexto">
          <a:extLst>
            <a:ext uri="{FF2B5EF4-FFF2-40B4-BE49-F238E27FC236}">
              <a16:creationId xmlns="" xmlns:a16="http://schemas.microsoft.com/office/drawing/2014/main" id="{00000000-0008-0000-0A00-00000B000000}"/>
            </a:ext>
          </a:extLst>
        </xdr:cNvPr>
        <xdr:cNvSpPr txBox="1"/>
      </xdr:nvSpPr>
      <xdr:spPr>
        <a:xfrm>
          <a:off x="10376095" y="1086931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9</xdr:col>
      <xdr:colOff>411480</xdr:colOff>
      <xdr:row>79</xdr:row>
      <xdr:rowOff>1044</xdr:rowOff>
    </xdr:from>
    <xdr:ext cx="184731" cy="264560"/>
    <xdr:sp macro="" textlink="">
      <xdr:nvSpPr>
        <xdr:cNvPr id="71" name="33 CuadroTexto">
          <a:extLst>
            <a:ext uri="{FF2B5EF4-FFF2-40B4-BE49-F238E27FC236}">
              <a16:creationId xmlns="" xmlns:a16="http://schemas.microsoft.com/office/drawing/2014/main" id="{00000000-0008-0000-0A00-00000A000000}"/>
            </a:ext>
          </a:extLst>
        </xdr:cNvPr>
        <xdr:cNvSpPr txBox="1"/>
      </xdr:nvSpPr>
      <xdr:spPr>
        <a:xfrm>
          <a:off x="10376095" y="1243239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9</xdr:col>
      <xdr:colOff>411480</xdr:colOff>
      <xdr:row>79</xdr:row>
      <xdr:rowOff>1044</xdr:rowOff>
    </xdr:from>
    <xdr:ext cx="184731" cy="264560"/>
    <xdr:sp macro="" textlink="">
      <xdr:nvSpPr>
        <xdr:cNvPr id="72" name="1 CuadroTexto">
          <a:extLst>
            <a:ext uri="{FF2B5EF4-FFF2-40B4-BE49-F238E27FC236}">
              <a16:creationId xmlns="" xmlns:a16="http://schemas.microsoft.com/office/drawing/2014/main" id="{00000000-0008-0000-0A00-00000B000000}"/>
            </a:ext>
          </a:extLst>
        </xdr:cNvPr>
        <xdr:cNvSpPr txBox="1"/>
      </xdr:nvSpPr>
      <xdr:spPr>
        <a:xfrm>
          <a:off x="10376095" y="1243239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9</xdr:col>
      <xdr:colOff>411480</xdr:colOff>
      <xdr:row>79</xdr:row>
      <xdr:rowOff>1044</xdr:rowOff>
    </xdr:from>
    <xdr:ext cx="184731" cy="264560"/>
    <xdr:sp macro="" textlink="">
      <xdr:nvSpPr>
        <xdr:cNvPr id="73" name="33 CuadroTexto">
          <a:extLst>
            <a:ext uri="{FF2B5EF4-FFF2-40B4-BE49-F238E27FC236}">
              <a16:creationId xmlns="" xmlns:a16="http://schemas.microsoft.com/office/drawing/2014/main" id="{00000000-0008-0000-0A00-00000A000000}"/>
            </a:ext>
          </a:extLst>
        </xdr:cNvPr>
        <xdr:cNvSpPr txBox="1"/>
      </xdr:nvSpPr>
      <xdr:spPr>
        <a:xfrm>
          <a:off x="10376095" y="1243239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9</xdr:col>
      <xdr:colOff>411480</xdr:colOff>
      <xdr:row>79</xdr:row>
      <xdr:rowOff>1044</xdr:rowOff>
    </xdr:from>
    <xdr:ext cx="184731" cy="264560"/>
    <xdr:sp macro="" textlink="">
      <xdr:nvSpPr>
        <xdr:cNvPr id="74" name="1 CuadroTexto">
          <a:extLst>
            <a:ext uri="{FF2B5EF4-FFF2-40B4-BE49-F238E27FC236}">
              <a16:creationId xmlns="" xmlns:a16="http://schemas.microsoft.com/office/drawing/2014/main" id="{00000000-0008-0000-0A00-00000B000000}"/>
            </a:ext>
          </a:extLst>
        </xdr:cNvPr>
        <xdr:cNvSpPr txBox="1"/>
      </xdr:nvSpPr>
      <xdr:spPr>
        <a:xfrm>
          <a:off x="10376095" y="1243239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9</xdr:col>
      <xdr:colOff>411480</xdr:colOff>
      <xdr:row>80</xdr:row>
      <xdr:rowOff>0</xdr:rowOff>
    </xdr:from>
    <xdr:ext cx="184731" cy="264560"/>
    <xdr:sp macro="" textlink="">
      <xdr:nvSpPr>
        <xdr:cNvPr id="75" name="33 CuadroTexto">
          <a:extLst>
            <a:ext uri="{FF2B5EF4-FFF2-40B4-BE49-F238E27FC236}">
              <a16:creationId xmlns="" xmlns:a16="http://schemas.microsoft.com/office/drawing/2014/main" id="{00000000-0008-0000-0A00-00000A000000}"/>
            </a:ext>
          </a:extLst>
        </xdr:cNvPr>
        <xdr:cNvSpPr txBox="1"/>
      </xdr:nvSpPr>
      <xdr:spPr>
        <a:xfrm>
          <a:off x="10376095" y="1293306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9</xdr:col>
      <xdr:colOff>411480</xdr:colOff>
      <xdr:row>80</xdr:row>
      <xdr:rowOff>0</xdr:rowOff>
    </xdr:from>
    <xdr:ext cx="184731" cy="264560"/>
    <xdr:sp macro="" textlink="">
      <xdr:nvSpPr>
        <xdr:cNvPr id="76" name="1 CuadroTexto">
          <a:extLst>
            <a:ext uri="{FF2B5EF4-FFF2-40B4-BE49-F238E27FC236}">
              <a16:creationId xmlns="" xmlns:a16="http://schemas.microsoft.com/office/drawing/2014/main" id="{00000000-0008-0000-0A00-00000B000000}"/>
            </a:ext>
          </a:extLst>
        </xdr:cNvPr>
        <xdr:cNvSpPr txBox="1"/>
      </xdr:nvSpPr>
      <xdr:spPr>
        <a:xfrm>
          <a:off x="10376095" y="1293306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9</xdr:col>
      <xdr:colOff>411480</xdr:colOff>
      <xdr:row>80</xdr:row>
      <xdr:rowOff>0</xdr:rowOff>
    </xdr:from>
    <xdr:ext cx="184731" cy="264560"/>
    <xdr:sp macro="" textlink="">
      <xdr:nvSpPr>
        <xdr:cNvPr id="77" name="33 CuadroTexto">
          <a:extLst>
            <a:ext uri="{FF2B5EF4-FFF2-40B4-BE49-F238E27FC236}">
              <a16:creationId xmlns="" xmlns:a16="http://schemas.microsoft.com/office/drawing/2014/main" id="{00000000-0008-0000-0A00-00000A000000}"/>
            </a:ext>
          </a:extLst>
        </xdr:cNvPr>
        <xdr:cNvSpPr txBox="1"/>
      </xdr:nvSpPr>
      <xdr:spPr>
        <a:xfrm>
          <a:off x="10376095" y="1293306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9</xdr:col>
      <xdr:colOff>411480</xdr:colOff>
      <xdr:row>80</xdr:row>
      <xdr:rowOff>0</xdr:rowOff>
    </xdr:from>
    <xdr:ext cx="184731" cy="264560"/>
    <xdr:sp macro="" textlink="">
      <xdr:nvSpPr>
        <xdr:cNvPr id="78" name="1 CuadroTexto">
          <a:extLst>
            <a:ext uri="{FF2B5EF4-FFF2-40B4-BE49-F238E27FC236}">
              <a16:creationId xmlns="" xmlns:a16="http://schemas.microsoft.com/office/drawing/2014/main" id="{00000000-0008-0000-0A00-00000B000000}"/>
            </a:ext>
          </a:extLst>
        </xdr:cNvPr>
        <xdr:cNvSpPr txBox="1"/>
      </xdr:nvSpPr>
      <xdr:spPr>
        <a:xfrm>
          <a:off x="10376095" y="1293306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9</xdr:col>
      <xdr:colOff>411480</xdr:colOff>
      <xdr:row>80</xdr:row>
      <xdr:rowOff>1044</xdr:rowOff>
    </xdr:from>
    <xdr:ext cx="184731" cy="264560"/>
    <xdr:sp macro="" textlink="">
      <xdr:nvSpPr>
        <xdr:cNvPr id="79" name="33 CuadroTexto">
          <a:extLst>
            <a:ext uri="{FF2B5EF4-FFF2-40B4-BE49-F238E27FC236}">
              <a16:creationId xmlns="" xmlns:a16="http://schemas.microsoft.com/office/drawing/2014/main" id="{00000000-0008-0000-0A00-00000A000000}"/>
            </a:ext>
          </a:extLst>
        </xdr:cNvPr>
        <xdr:cNvSpPr txBox="1"/>
      </xdr:nvSpPr>
      <xdr:spPr>
        <a:xfrm>
          <a:off x="10376095" y="13433736"/>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9</xdr:col>
      <xdr:colOff>411480</xdr:colOff>
      <xdr:row>80</xdr:row>
      <xdr:rowOff>1044</xdr:rowOff>
    </xdr:from>
    <xdr:ext cx="184731" cy="264560"/>
    <xdr:sp macro="" textlink="">
      <xdr:nvSpPr>
        <xdr:cNvPr id="80" name="1 CuadroTexto">
          <a:extLst>
            <a:ext uri="{FF2B5EF4-FFF2-40B4-BE49-F238E27FC236}">
              <a16:creationId xmlns="" xmlns:a16="http://schemas.microsoft.com/office/drawing/2014/main" id="{00000000-0008-0000-0A00-00000B000000}"/>
            </a:ext>
          </a:extLst>
        </xdr:cNvPr>
        <xdr:cNvSpPr txBox="1"/>
      </xdr:nvSpPr>
      <xdr:spPr>
        <a:xfrm>
          <a:off x="10376095" y="13433736"/>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9</xdr:col>
      <xdr:colOff>411480</xdr:colOff>
      <xdr:row>80</xdr:row>
      <xdr:rowOff>1044</xdr:rowOff>
    </xdr:from>
    <xdr:ext cx="184731" cy="264560"/>
    <xdr:sp macro="" textlink="">
      <xdr:nvSpPr>
        <xdr:cNvPr id="81" name="33 CuadroTexto">
          <a:extLst>
            <a:ext uri="{FF2B5EF4-FFF2-40B4-BE49-F238E27FC236}">
              <a16:creationId xmlns="" xmlns:a16="http://schemas.microsoft.com/office/drawing/2014/main" id="{00000000-0008-0000-0A00-00000A000000}"/>
            </a:ext>
          </a:extLst>
        </xdr:cNvPr>
        <xdr:cNvSpPr txBox="1"/>
      </xdr:nvSpPr>
      <xdr:spPr>
        <a:xfrm>
          <a:off x="10376095" y="13433736"/>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9</xdr:col>
      <xdr:colOff>411480</xdr:colOff>
      <xdr:row>80</xdr:row>
      <xdr:rowOff>1044</xdr:rowOff>
    </xdr:from>
    <xdr:ext cx="184731" cy="264560"/>
    <xdr:sp macro="" textlink="">
      <xdr:nvSpPr>
        <xdr:cNvPr id="82" name="1 CuadroTexto">
          <a:extLst>
            <a:ext uri="{FF2B5EF4-FFF2-40B4-BE49-F238E27FC236}">
              <a16:creationId xmlns="" xmlns:a16="http://schemas.microsoft.com/office/drawing/2014/main" id="{00000000-0008-0000-0A00-00000B000000}"/>
            </a:ext>
          </a:extLst>
        </xdr:cNvPr>
        <xdr:cNvSpPr txBox="1"/>
      </xdr:nvSpPr>
      <xdr:spPr>
        <a:xfrm>
          <a:off x="10376095" y="13433736"/>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9</xdr:col>
      <xdr:colOff>411480</xdr:colOff>
      <xdr:row>81</xdr:row>
      <xdr:rowOff>0</xdr:rowOff>
    </xdr:from>
    <xdr:ext cx="184731" cy="264560"/>
    <xdr:sp macro="" textlink="">
      <xdr:nvSpPr>
        <xdr:cNvPr id="83" name="33 CuadroTexto">
          <a:extLst>
            <a:ext uri="{FF2B5EF4-FFF2-40B4-BE49-F238E27FC236}">
              <a16:creationId xmlns="" xmlns:a16="http://schemas.microsoft.com/office/drawing/2014/main" id="{00000000-0008-0000-0A00-00000A000000}"/>
            </a:ext>
          </a:extLst>
        </xdr:cNvPr>
        <xdr:cNvSpPr txBox="1"/>
      </xdr:nvSpPr>
      <xdr:spPr>
        <a:xfrm>
          <a:off x="10376095" y="13934409"/>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9</xdr:col>
      <xdr:colOff>411480</xdr:colOff>
      <xdr:row>81</xdr:row>
      <xdr:rowOff>0</xdr:rowOff>
    </xdr:from>
    <xdr:ext cx="184731" cy="264560"/>
    <xdr:sp macro="" textlink="">
      <xdr:nvSpPr>
        <xdr:cNvPr id="84" name="1 CuadroTexto">
          <a:extLst>
            <a:ext uri="{FF2B5EF4-FFF2-40B4-BE49-F238E27FC236}">
              <a16:creationId xmlns="" xmlns:a16="http://schemas.microsoft.com/office/drawing/2014/main" id="{00000000-0008-0000-0A00-00000B000000}"/>
            </a:ext>
          </a:extLst>
        </xdr:cNvPr>
        <xdr:cNvSpPr txBox="1"/>
      </xdr:nvSpPr>
      <xdr:spPr>
        <a:xfrm>
          <a:off x="10376095" y="13934409"/>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9</xdr:col>
      <xdr:colOff>411480</xdr:colOff>
      <xdr:row>81</xdr:row>
      <xdr:rowOff>0</xdr:rowOff>
    </xdr:from>
    <xdr:ext cx="184731" cy="264560"/>
    <xdr:sp macro="" textlink="">
      <xdr:nvSpPr>
        <xdr:cNvPr id="85" name="33 CuadroTexto">
          <a:extLst>
            <a:ext uri="{FF2B5EF4-FFF2-40B4-BE49-F238E27FC236}">
              <a16:creationId xmlns="" xmlns:a16="http://schemas.microsoft.com/office/drawing/2014/main" id="{00000000-0008-0000-0A00-00000A000000}"/>
            </a:ext>
          </a:extLst>
        </xdr:cNvPr>
        <xdr:cNvSpPr txBox="1"/>
      </xdr:nvSpPr>
      <xdr:spPr>
        <a:xfrm>
          <a:off x="10376095" y="13934409"/>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9</xdr:col>
      <xdr:colOff>411480</xdr:colOff>
      <xdr:row>81</xdr:row>
      <xdr:rowOff>0</xdr:rowOff>
    </xdr:from>
    <xdr:ext cx="184731" cy="264560"/>
    <xdr:sp macro="" textlink="">
      <xdr:nvSpPr>
        <xdr:cNvPr id="86" name="1 CuadroTexto">
          <a:extLst>
            <a:ext uri="{FF2B5EF4-FFF2-40B4-BE49-F238E27FC236}">
              <a16:creationId xmlns="" xmlns:a16="http://schemas.microsoft.com/office/drawing/2014/main" id="{00000000-0008-0000-0A00-00000B000000}"/>
            </a:ext>
          </a:extLst>
        </xdr:cNvPr>
        <xdr:cNvSpPr txBox="1"/>
      </xdr:nvSpPr>
      <xdr:spPr>
        <a:xfrm>
          <a:off x="10376095" y="13934409"/>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9</xdr:col>
      <xdr:colOff>411480</xdr:colOff>
      <xdr:row>81</xdr:row>
      <xdr:rowOff>1044</xdr:rowOff>
    </xdr:from>
    <xdr:ext cx="184731" cy="264560"/>
    <xdr:sp macro="" textlink="">
      <xdr:nvSpPr>
        <xdr:cNvPr id="87" name="33 CuadroTexto">
          <a:extLst>
            <a:ext uri="{FF2B5EF4-FFF2-40B4-BE49-F238E27FC236}">
              <a16:creationId xmlns="" xmlns:a16="http://schemas.microsoft.com/office/drawing/2014/main" id="{00000000-0008-0000-0A00-00000A000000}"/>
            </a:ext>
          </a:extLst>
        </xdr:cNvPr>
        <xdr:cNvSpPr txBox="1"/>
      </xdr:nvSpPr>
      <xdr:spPr>
        <a:xfrm>
          <a:off x="10376095" y="14435082"/>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9</xdr:col>
      <xdr:colOff>411480</xdr:colOff>
      <xdr:row>81</xdr:row>
      <xdr:rowOff>1044</xdr:rowOff>
    </xdr:from>
    <xdr:ext cx="184731" cy="264560"/>
    <xdr:sp macro="" textlink="">
      <xdr:nvSpPr>
        <xdr:cNvPr id="88" name="1 CuadroTexto">
          <a:extLst>
            <a:ext uri="{FF2B5EF4-FFF2-40B4-BE49-F238E27FC236}">
              <a16:creationId xmlns="" xmlns:a16="http://schemas.microsoft.com/office/drawing/2014/main" id="{00000000-0008-0000-0A00-00000B000000}"/>
            </a:ext>
          </a:extLst>
        </xdr:cNvPr>
        <xdr:cNvSpPr txBox="1"/>
      </xdr:nvSpPr>
      <xdr:spPr>
        <a:xfrm>
          <a:off x="10376095" y="14435082"/>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9</xdr:col>
      <xdr:colOff>411480</xdr:colOff>
      <xdr:row>81</xdr:row>
      <xdr:rowOff>1044</xdr:rowOff>
    </xdr:from>
    <xdr:ext cx="184731" cy="264560"/>
    <xdr:sp macro="" textlink="">
      <xdr:nvSpPr>
        <xdr:cNvPr id="89" name="33 CuadroTexto">
          <a:extLst>
            <a:ext uri="{FF2B5EF4-FFF2-40B4-BE49-F238E27FC236}">
              <a16:creationId xmlns="" xmlns:a16="http://schemas.microsoft.com/office/drawing/2014/main" id="{00000000-0008-0000-0A00-00000A000000}"/>
            </a:ext>
          </a:extLst>
        </xdr:cNvPr>
        <xdr:cNvSpPr txBox="1"/>
      </xdr:nvSpPr>
      <xdr:spPr>
        <a:xfrm>
          <a:off x="10376095" y="14435082"/>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9</xdr:col>
      <xdr:colOff>411480</xdr:colOff>
      <xdr:row>81</xdr:row>
      <xdr:rowOff>1044</xdr:rowOff>
    </xdr:from>
    <xdr:ext cx="184731" cy="264560"/>
    <xdr:sp macro="" textlink="">
      <xdr:nvSpPr>
        <xdr:cNvPr id="90" name="1 CuadroTexto">
          <a:extLst>
            <a:ext uri="{FF2B5EF4-FFF2-40B4-BE49-F238E27FC236}">
              <a16:creationId xmlns="" xmlns:a16="http://schemas.microsoft.com/office/drawing/2014/main" id="{00000000-0008-0000-0A00-00000B000000}"/>
            </a:ext>
          </a:extLst>
        </xdr:cNvPr>
        <xdr:cNvSpPr txBox="1"/>
      </xdr:nvSpPr>
      <xdr:spPr>
        <a:xfrm>
          <a:off x="10376095" y="14435082"/>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9</xdr:col>
      <xdr:colOff>411480</xdr:colOff>
      <xdr:row>83</xdr:row>
      <xdr:rowOff>1044</xdr:rowOff>
    </xdr:from>
    <xdr:ext cx="184731" cy="264560"/>
    <xdr:sp macro="" textlink="">
      <xdr:nvSpPr>
        <xdr:cNvPr id="91" name="33 CuadroTexto">
          <a:extLst>
            <a:ext uri="{FF2B5EF4-FFF2-40B4-BE49-F238E27FC236}">
              <a16:creationId xmlns="" xmlns:a16="http://schemas.microsoft.com/office/drawing/2014/main" id="{00000000-0008-0000-0A00-00000A000000}"/>
            </a:ext>
          </a:extLst>
        </xdr:cNvPr>
        <xdr:cNvSpPr txBox="1"/>
      </xdr:nvSpPr>
      <xdr:spPr>
        <a:xfrm>
          <a:off x="10376095" y="14935756"/>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9</xdr:col>
      <xdr:colOff>411480</xdr:colOff>
      <xdr:row>83</xdr:row>
      <xdr:rowOff>1044</xdr:rowOff>
    </xdr:from>
    <xdr:ext cx="184731" cy="264560"/>
    <xdr:sp macro="" textlink="">
      <xdr:nvSpPr>
        <xdr:cNvPr id="92" name="1 CuadroTexto">
          <a:extLst>
            <a:ext uri="{FF2B5EF4-FFF2-40B4-BE49-F238E27FC236}">
              <a16:creationId xmlns="" xmlns:a16="http://schemas.microsoft.com/office/drawing/2014/main" id="{00000000-0008-0000-0A00-00000B000000}"/>
            </a:ext>
          </a:extLst>
        </xdr:cNvPr>
        <xdr:cNvSpPr txBox="1"/>
      </xdr:nvSpPr>
      <xdr:spPr>
        <a:xfrm>
          <a:off x="10376095" y="14935756"/>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9</xdr:col>
      <xdr:colOff>411480</xdr:colOff>
      <xdr:row>83</xdr:row>
      <xdr:rowOff>1044</xdr:rowOff>
    </xdr:from>
    <xdr:ext cx="184731" cy="264560"/>
    <xdr:sp macro="" textlink="">
      <xdr:nvSpPr>
        <xdr:cNvPr id="93" name="33 CuadroTexto">
          <a:extLst>
            <a:ext uri="{FF2B5EF4-FFF2-40B4-BE49-F238E27FC236}">
              <a16:creationId xmlns="" xmlns:a16="http://schemas.microsoft.com/office/drawing/2014/main" id="{00000000-0008-0000-0A00-00000A000000}"/>
            </a:ext>
          </a:extLst>
        </xdr:cNvPr>
        <xdr:cNvSpPr txBox="1"/>
      </xdr:nvSpPr>
      <xdr:spPr>
        <a:xfrm>
          <a:off x="10376095" y="14935756"/>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9</xdr:col>
      <xdr:colOff>411480</xdr:colOff>
      <xdr:row>83</xdr:row>
      <xdr:rowOff>1044</xdr:rowOff>
    </xdr:from>
    <xdr:ext cx="184731" cy="264560"/>
    <xdr:sp macro="" textlink="">
      <xdr:nvSpPr>
        <xdr:cNvPr id="94" name="1 CuadroTexto">
          <a:extLst>
            <a:ext uri="{FF2B5EF4-FFF2-40B4-BE49-F238E27FC236}">
              <a16:creationId xmlns="" xmlns:a16="http://schemas.microsoft.com/office/drawing/2014/main" id="{00000000-0008-0000-0A00-00000B000000}"/>
            </a:ext>
          </a:extLst>
        </xdr:cNvPr>
        <xdr:cNvSpPr txBox="1"/>
      </xdr:nvSpPr>
      <xdr:spPr>
        <a:xfrm>
          <a:off x="10376095" y="14935756"/>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9</xdr:col>
      <xdr:colOff>411480</xdr:colOff>
      <xdr:row>85</xdr:row>
      <xdr:rowOff>1044</xdr:rowOff>
    </xdr:from>
    <xdr:ext cx="184731" cy="264560"/>
    <xdr:sp macro="" textlink="">
      <xdr:nvSpPr>
        <xdr:cNvPr id="95" name="33 CuadroTexto">
          <a:extLst>
            <a:ext uri="{FF2B5EF4-FFF2-40B4-BE49-F238E27FC236}">
              <a16:creationId xmlns="" xmlns:a16="http://schemas.microsoft.com/office/drawing/2014/main" id="{00000000-0008-0000-0A00-00000A000000}"/>
            </a:ext>
          </a:extLst>
        </xdr:cNvPr>
        <xdr:cNvSpPr txBox="1"/>
      </xdr:nvSpPr>
      <xdr:spPr>
        <a:xfrm>
          <a:off x="10376095" y="1143104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9</xdr:col>
      <xdr:colOff>411480</xdr:colOff>
      <xdr:row>85</xdr:row>
      <xdr:rowOff>1044</xdr:rowOff>
    </xdr:from>
    <xdr:ext cx="184731" cy="264560"/>
    <xdr:sp macro="" textlink="">
      <xdr:nvSpPr>
        <xdr:cNvPr id="96" name="1 CuadroTexto">
          <a:extLst>
            <a:ext uri="{FF2B5EF4-FFF2-40B4-BE49-F238E27FC236}">
              <a16:creationId xmlns="" xmlns:a16="http://schemas.microsoft.com/office/drawing/2014/main" id="{00000000-0008-0000-0A00-00000B000000}"/>
            </a:ext>
          </a:extLst>
        </xdr:cNvPr>
        <xdr:cNvSpPr txBox="1"/>
      </xdr:nvSpPr>
      <xdr:spPr>
        <a:xfrm>
          <a:off x="10376095" y="1143104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9</xdr:col>
      <xdr:colOff>411480</xdr:colOff>
      <xdr:row>85</xdr:row>
      <xdr:rowOff>1044</xdr:rowOff>
    </xdr:from>
    <xdr:ext cx="184731" cy="264560"/>
    <xdr:sp macro="" textlink="">
      <xdr:nvSpPr>
        <xdr:cNvPr id="97" name="33 CuadroTexto">
          <a:extLst>
            <a:ext uri="{FF2B5EF4-FFF2-40B4-BE49-F238E27FC236}">
              <a16:creationId xmlns="" xmlns:a16="http://schemas.microsoft.com/office/drawing/2014/main" id="{00000000-0008-0000-0A00-00000A000000}"/>
            </a:ext>
          </a:extLst>
        </xdr:cNvPr>
        <xdr:cNvSpPr txBox="1"/>
      </xdr:nvSpPr>
      <xdr:spPr>
        <a:xfrm>
          <a:off x="10376095" y="1143104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9</xdr:col>
      <xdr:colOff>411480</xdr:colOff>
      <xdr:row>85</xdr:row>
      <xdr:rowOff>1044</xdr:rowOff>
    </xdr:from>
    <xdr:ext cx="184731" cy="264560"/>
    <xdr:sp macro="" textlink="">
      <xdr:nvSpPr>
        <xdr:cNvPr id="98" name="1 CuadroTexto">
          <a:extLst>
            <a:ext uri="{FF2B5EF4-FFF2-40B4-BE49-F238E27FC236}">
              <a16:creationId xmlns="" xmlns:a16="http://schemas.microsoft.com/office/drawing/2014/main" id="{00000000-0008-0000-0A00-00000B000000}"/>
            </a:ext>
          </a:extLst>
        </xdr:cNvPr>
        <xdr:cNvSpPr txBox="1"/>
      </xdr:nvSpPr>
      <xdr:spPr>
        <a:xfrm>
          <a:off x="10376095" y="1143104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9</xdr:col>
      <xdr:colOff>411480</xdr:colOff>
      <xdr:row>86</xdr:row>
      <xdr:rowOff>1044</xdr:rowOff>
    </xdr:from>
    <xdr:ext cx="184731" cy="264560"/>
    <xdr:sp macro="" textlink="">
      <xdr:nvSpPr>
        <xdr:cNvPr id="99" name="33 CuadroTexto">
          <a:extLst>
            <a:ext uri="{FF2B5EF4-FFF2-40B4-BE49-F238E27FC236}">
              <a16:creationId xmlns="" xmlns:a16="http://schemas.microsoft.com/office/drawing/2014/main" id="{00000000-0008-0000-0A00-00000A000000}"/>
            </a:ext>
          </a:extLst>
        </xdr:cNvPr>
        <xdr:cNvSpPr txBox="1"/>
      </xdr:nvSpPr>
      <xdr:spPr>
        <a:xfrm>
          <a:off x="10376095" y="1243239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9</xdr:col>
      <xdr:colOff>411480</xdr:colOff>
      <xdr:row>86</xdr:row>
      <xdr:rowOff>1044</xdr:rowOff>
    </xdr:from>
    <xdr:ext cx="184731" cy="264560"/>
    <xdr:sp macro="" textlink="">
      <xdr:nvSpPr>
        <xdr:cNvPr id="100" name="1 CuadroTexto">
          <a:extLst>
            <a:ext uri="{FF2B5EF4-FFF2-40B4-BE49-F238E27FC236}">
              <a16:creationId xmlns="" xmlns:a16="http://schemas.microsoft.com/office/drawing/2014/main" id="{00000000-0008-0000-0A00-00000B000000}"/>
            </a:ext>
          </a:extLst>
        </xdr:cNvPr>
        <xdr:cNvSpPr txBox="1"/>
      </xdr:nvSpPr>
      <xdr:spPr>
        <a:xfrm>
          <a:off x="10376095" y="1243239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9</xdr:col>
      <xdr:colOff>411480</xdr:colOff>
      <xdr:row>86</xdr:row>
      <xdr:rowOff>1044</xdr:rowOff>
    </xdr:from>
    <xdr:ext cx="184731" cy="264560"/>
    <xdr:sp macro="" textlink="">
      <xdr:nvSpPr>
        <xdr:cNvPr id="101" name="33 CuadroTexto">
          <a:extLst>
            <a:ext uri="{FF2B5EF4-FFF2-40B4-BE49-F238E27FC236}">
              <a16:creationId xmlns="" xmlns:a16="http://schemas.microsoft.com/office/drawing/2014/main" id="{00000000-0008-0000-0A00-00000A000000}"/>
            </a:ext>
          </a:extLst>
        </xdr:cNvPr>
        <xdr:cNvSpPr txBox="1"/>
      </xdr:nvSpPr>
      <xdr:spPr>
        <a:xfrm>
          <a:off x="10376095" y="1243239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9</xdr:col>
      <xdr:colOff>411480</xdr:colOff>
      <xdr:row>86</xdr:row>
      <xdr:rowOff>1044</xdr:rowOff>
    </xdr:from>
    <xdr:ext cx="184731" cy="264560"/>
    <xdr:sp macro="" textlink="">
      <xdr:nvSpPr>
        <xdr:cNvPr id="102" name="1 CuadroTexto">
          <a:extLst>
            <a:ext uri="{FF2B5EF4-FFF2-40B4-BE49-F238E27FC236}">
              <a16:creationId xmlns="" xmlns:a16="http://schemas.microsoft.com/office/drawing/2014/main" id="{00000000-0008-0000-0A00-00000B000000}"/>
            </a:ext>
          </a:extLst>
        </xdr:cNvPr>
        <xdr:cNvSpPr txBox="1"/>
      </xdr:nvSpPr>
      <xdr:spPr>
        <a:xfrm>
          <a:off x="10376095" y="1243239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9</xdr:col>
      <xdr:colOff>411480</xdr:colOff>
      <xdr:row>87</xdr:row>
      <xdr:rowOff>1044</xdr:rowOff>
    </xdr:from>
    <xdr:ext cx="184731" cy="264560"/>
    <xdr:sp macro="" textlink="">
      <xdr:nvSpPr>
        <xdr:cNvPr id="103" name="33 CuadroTexto">
          <a:extLst>
            <a:ext uri="{FF2B5EF4-FFF2-40B4-BE49-F238E27FC236}">
              <a16:creationId xmlns="" xmlns:a16="http://schemas.microsoft.com/office/drawing/2014/main" id="{00000000-0008-0000-0A00-00000A000000}"/>
            </a:ext>
          </a:extLst>
        </xdr:cNvPr>
        <xdr:cNvSpPr txBox="1"/>
      </xdr:nvSpPr>
      <xdr:spPr>
        <a:xfrm>
          <a:off x="10376095" y="1293306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9</xdr:col>
      <xdr:colOff>411480</xdr:colOff>
      <xdr:row>87</xdr:row>
      <xdr:rowOff>1044</xdr:rowOff>
    </xdr:from>
    <xdr:ext cx="184731" cy="264560"/>
    <xdr:sp macro="" textlink="">
      <xdr:nvSpPr>
        <xdr:cNvPr id="104" name="1 CuadroTexto">
          <a:extLst>
            <a:ext uri="{FF2B5EF4-FFF2-40B4-BE49-F238E27FC236}">
              <a16:creationId xmlns="" xmlns:a16="http://schemas.microsoft.com/office/drawing/2014/main" id="{00000000-0008-0000-0A00-00000B000000}"/>
            </a:ext>
          </a:extLst>
        </xdr:cNvPr>
        <xdr:cNvSpPr txBox="1"/>
      </xdr:nvSpPr>
      <xdr:spPr>
        <a:xfrm>
          <a:off x="10376095" y="1293306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9</xdr:col>
      <xdr:colOff>411480</xdr:colOff>
      <xdr:row>87</xdr:row>
      <xdr:rowOff>1044</xdr:rowOff>
    </xdr:from>
    <xdr:ext cx="184731" cy="264560"/>
    <xdr:sp macro="" textlink="">
      <xdr:nvSpPr>
        <xdr:cNvPr id="105" name="33 CuadroTexto">
          <a:extLst>
            <a:ext uri="{FF2B5EF4-FFF2-40B4-BE49-F238E27FC236}">
              <a16:creationId xmlns="" xmlns:a16="http://schemas.microsoft.com/office/drawing/2014/main" id="{00000000-0008-0000-0A00-00000A000000}"/>
            </a:ext>
          </a:extLst>
        </xdr:cNvPr>
        <xdr:cNvSpPr txBox="1"/>
      </xdr:nvSpPr>
      <xdr:spPr>
        <a:xfrm>
          <a:off x="10376095" y="1293306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9</xdr:col>
      <xdr:colOff>411480</xdr:colOff>
      <xdr:row>87</xdr:row>
      <xdr:rowOff>1044</xdr:rowOff>
    </xdr:from>
    <xdr:ext cx="184731" cy="264560"/>
    <xdr:sp macro="" textlink="">
      <xdr:nvSpPr>
        <xdr:cNvPr id="106" name="1 CuadroTexto">
          <a:extLst>
            <a:ext uri="{FF2B5EF4-FFF2-40B4-BE49-F238E27FC236}">
              <a16:creationId xmlns="" xmlns:a16="http://schemas.microsoft.com/office/drawing/2014/main" id="{00000000-0008-0000-0A00-00000B000000}"/>
            </a:ext>
          </a:extLst>
        </xdr:cNvPr>
        <xdr:cNvSpPr txBox="1"/>
      </xdr:nvSpPr>
      <xdr:spPr>
        <a:xfrm>
          <a:off x="10376095" y="1293306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9</xdr:col>
      <xdr:colOff>411480</xdr:colOff>
      <xdr:row>88</xdr:row>
      <xdr:rowOff>1044</xdr:rowOff>
    </xdr:from>
    <xdr:ext cx="184731" cy="264560"/>
    <xdr:sp macro="" textlink="">
      <xdr:nvSpPr>
        <xdr:cNvPr id="107" name="33 CuadroTexto">
          <a:extLst>
            <a:ext uri="{FF2B5EF4-FFF2-40B4-BE49-F238E27FC236}">
              <a16:creationId xmlns="" xmlns:a16="http://schemas.microsoft.com/office/drawing/2014/main" id="{00000000-0008-0000-0A00-00000A000000}"/>
            </a:ext>
          </a:extLst>
        </xdr:cNvPr>
        <xdr:cNvSpPr txBox="1"/>
      </xdr:nvSpPr>
      <xdr:spPr>
        <a:xfrm>
          <a:off x="10376095" y="13433736"/>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9</xdr:col>
      <xdr:colOff>411480</xdr:colOff>
      <xdr:row>88</xdr:row>
      <xdr:rowOff>1044</xdr:rowOff>
    </xdr:from>
    <xdr:ext cx="184731" cy="264560"/>
    <xdr:sp macro="" textlink="">
      <xdr:nvSpPr>
        <xdr:cNvPr id="108" name="1 CuadroTexto">
          <a:extLst>
            <a:ext uri="{FF2B5EF4-FFF2-40B4-BE49-F238E27FC236}">
              <a16:creationId xmlns="" xmlns:a16="http://schemas.microsoft.com/office/drawing/2014/main" id="{00000000-0008-0000-0A00-00000B000000}"/>
            </a:ext>
          </a:extLst>
        </xdr:cNvPr>
        <xdr:cNvSpPr txBox="1"/>
      </xdr:nvSpPr>
      <xdr:spPr>
        <a:xfrm>
          <a:off x="10376095" y="13433736"/>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9</xdr:col>
      <xdr:colOff>411480</xdr:colOff>
      <xdr:row>88</xdr:row>
      <xdr:rowOff>1044</xdr:rowOff>
    </xdr:from>
    <xdr:ext cx="184731" cy="264560"/>
    <xdr:sp macro="" textlink="">
      <xdr:nvSpPr>
        <xdr:cNvPr id="109" name="33 CuadroTexto">
          <a:extLst>
            <a:ext uri="{FF2B5EF4-FFF2-40B4-BE49-F238E27FC236}">
              <a16:creationId xmlns="" xmlns:a16="http://schemas.microsoft.com/office/drawing/2014/main" id="{00000000-0008-0000-0A00-00000A000000}"/>
            </a:ext>
          </a:extLst>
        </xdr:cNvPr>
        <xdr:cNvSpPr txBox="1"/>
      </xdr:nvSpPr>
      <xdr:spPr>
        <a:xfrm>
          <a:off x="10376095" y="13433736"/>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9</xdr:col>
      <xdr:colOff>411480</xdr:colOff>
      <xdr:row>88</xdr:row>
      <xdr:rowOff>1044</xdr:rowOff>
    </xdr:from>
    <xdr:ext cx="184731" cy="264560"/>
    <xdr:sp macro="" textlink="">
      <xdr:nvSpPr>
        <xdr:cNvPr id="110" name="1 CuadroTexto">
          <a:extLst>
            <a:ext uri="{FF2B5EF4-FFF2-40B4-BE49-F238E27FC236}">
              <a16:creationId xmlns="" xmlns:a16="http://schemas.microsoft.com/office/drawing/2014/main" id="{00000000-0008-0000-0A00-00000B000000}"/>
            </a:ext>
          </a:extLst>
        </xdr:cNvPr>
        <xdr:cNvSpPr txBox="1"/>
      </xdr:nvSpPr>
      <xdr:spPr>
        <a:xfrm>
          <a:off x="10376095" y="13433736"/>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9</xdr:col>
      <xdr:colOff>411480</xdr:colOff>
      <xdr:row>88</xdr:row>
      <xdr:rowOff>1044</xdr:rowOff>
    </xdr:from>
    <xdr:ext cx="184731" cy="264560"/>
    <xdr:sp macro="" textlink="">
      <xdr:nvSpPr>
        <xdr:cNvPr id="111" name="33 CuadroTexto">
          <a:extLst>
            <a:ext uri="{FF2B5EF4-FFF2-40B4-BE49-F238E27FC236}">
              <a16:creationId xmlns="" xmlns:a16="http://schemas.microsoft.com/office/drawing/2014/main" id="{00000000-0008-0000-0A00-00000A000000}"/>
            </a:ext>
          </a:extLst>
        </xdr:cNvPr>
        <xdr:cNvSpPr txBox="1"/>
      </xdr:nvSpPr>
      <xdr:spPr>
        <a:xfrm>
          <a:off x="10376095" y="13433736"/>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9</xdr:col>
      <xdr:colOff>411480</xdr:colOff>
      <xdr:row>88</xdr:row>
      <xdr:rowOff>1044</xdr:rowOff>
    </xdr:from>
    <xdr:ext cx="184731" cy="264560"/>
    <xdr:sp macro="" textlink="">
      <xdr:nvSpPr>
        <xdr:cNvPr id="112" name="1 CuadroTexto">
          <a:extLst>
            <a:ext uri="{FF2B5EF4-FFF2-40B4-BE49-F238E27FC236}">
              <a16:creationId xmlns="" xmlns:a16="http://schemas.microsoft.com/office/drawing/2014/main" id="{00000000-0008-0000-0A00-00000B000000}"/>
            </a:ext>
          </a:extLst>
        </xdr:cNvPr>
        <xdr:cNvSpPr txBox="1"/>
      </xdr:nvSpPr>
      <xdr:spPr>
        <a:xfrm>
          <a:off x="10376095" y="13433736"/>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9</xdr:col>
      <xdr:colOff>411480</xdr:colOff>
      <xdr:row>88</xdr:row>
      <xdr:rowOff>1044</xdr:rowOff>
    </xdr:from>
    <xdr:ext cx="184731" cy="264560"/>
    <xdr:sp macro="" textlink="">
      <xdr:nvSpPr>
        <xdr:cNvPr id="113" name="33 CuadroTexto">
          <a:extLst>
            <a:ext uri="{FF2B5EF4-FFF2-40B4-BE49-F238E27FC236}">
              <a16:creationId xmlns="" xmlns:a16="http://schemas.microsoft.com/office/drawing/2014/main" id="{00000000-0008-0000-0A00-00000A000000}"/>
            </a:ext>
          </a:extLst>
        </xdr:cNvPr>
        <xdr:cNvSpPr txBox="1"/>
      </xdr:nvSpPr>
      <xdr:spPr>
        <a:xfrm>
          <a:off x="10376095" y="13433736"/>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9</xdr:col>
      <xdr:colOff>411480</xdr:colOff>
      <xdr:row>88</xdr:row>
      <xdr:rowOff>1044</xdr:rowOff>
    </xdr:from>
    <xdr:ext cx="184731" cy="264560"/>
    <xdr:sp macro="" textlink="">
      <xdr:nvSpPr>
        <xdr:cNvPr id="114" name="1 CuadroTexto">
          <a:extLst>
            <a:ext uri="{FF2B5EF4-FFF2-40B4-BE49-F238E27FC236}">
              <a16:creationId xmlns="" xmlns:a16="http://schemas.microsoft.com/office/drawing/2014/main" id="{00000000-0008-0000-0A00-00000B000000}"/>
            </a:ext>
          </a:extLst>
        </xdr:cNvPr>
        <xdr:cNvSpPr txBox="1"/>
      </xdr:nvSpPr>
      <xdr:spPr>
        <a:xfrm>
          <a:off x="10376095" y="13433736"/>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9</xdr:col>
      <xdr:colOff>411480</xdr:colOff>
      <xdr:row>89</xdr:row>
      <xdr:rowOff>1044</xdr:rowOff>
    </xdr:from>
    <xdr:ext cx="184731" cy="264560"/>
    <xdr:sp macro="" textlink="">
      <xdr:nvSpPr>
        <xdr:cNvPr id="115" name="33 CuadroTexto">
          <a:extLst>
            <a:ext uri="{FF2B5EF4-FFF2-40B4-BE49-F238E27FC236}">
              <a16:creationId xmlns="" xmlns:a16="http://schemas.microsoft.com/office/drawing/2014/main" id="{00000000-0008-0000-0A00-00000A000000}"/>
            </a:ext>
          </a:extLst>
        </xdr:cNvPr>
        <xdr:cNvSpPr txBox="1"/>
      </xdr:nvSpPr>
      <xdr:spPr>
        <a:xfrm>
          <a:off x="10376095" y="13934409"/>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9</xdr:col>
      <xdr:colOff>411480</xdr:colOff>
      <xdr:row>89</xdr:row>
      <xdr:rowOff>1044</xdr:rowOff>
    </xdr:from>
    <xdr:ext cx="184731" cy="264560"/>
    <xdr:sp macro="" textlink="">
      <xdr:nvSpPr>
        <xdr:cNvPr id="116" name="1 CuadroTexto">
          <a:extLst>
            <a:ext uri="{FF2B5EF4-FFF2-40B4-BE49-F238E27FC236}">
              <a16:creationId xmlns="" xmlns:a16="http://schemas.microsoft.com/office/drawing/2014/main" id="{00000000-0008-0000-0A00-00000B000000}"/>
            </a:ext>
          </a:extLst>
        </xdr:cNvPr>
        <xdr:cNvSpPr txBox="1"/>
      </xdr:nvSpPr>
      <xdr:spPr>
        <a:xfrm>
          <a:off x="10376095" y="13934409"/>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9</xdr:col>
      <xdr:colOff>411480</xdr:colOff>
      <xdr:row>89</xdr:row>
      <xdr:rowOff>1044</xdr:rowOff>
    </xdr:from>
    <xdr:ext cx="184731" cy="264560"/>
    <xdr:sp macro="" textlink="">
      <xdr:nvSpPr>
        <xdr:cNvPr id="117" name="33 CuadroTexto">
          <a:extLst>
            <a:ext uri="{FF2B5EF4-FFF2-40B4-BE49-F238E27FC236}">
              <a16:creationId xmlns="" xmlns:a16="http://schemas.microsoft.com/office/drawing/2014/main" id="{00000000-0008-0000-0A00-00000A000000}"/>
            </a:ext>
          </a:extLst>
        </xdr:cNvPr>
        <xdr:cNvSpPr txBox="1"/>
      </xdr:nvSpPr>
      <xdr:spPr>
        <a:xfrm>
          <a:off x="10376095" y="13934409"/>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9</xdr:col>
      <xdr:colOff>411480</xdr:colOff>
      <xdr:row>89</xdr:row>
      <xdr:rowOff>1044</xdr:rowOff>
    </xdr:from>
    <xdr:ext cx="184731" cy="264560"/>
    <xdr:sp macro="" textlink="">
      <xdr:nvSpPr>
        <xdr:cNvPr id="118" name="1 CuadroTexto">
          <a:extLst>
            <a:ext uri="{FF2B5EF4-FFF2-40B4-BE49-F238E27FC236}">
              <a16:creationId xmlns="" xmlns:a16="http://schemas.microsoft.com/office/drawing/2014/main" id="{00000000-0008-0000-0A00-00000B000000}"/>
            </a:ext>
          </a:extLst>
        </xdr:cNvPr>
        <xdr:cNvSpPr txBox="1"/>
      </xdr:nvSpPr>
      <xdr:spPr>
        <a:xfrm>
          <a:off x="10376095" y="13934409"/>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9</xdr:col>
      <xdr:colOff>411480</xdr:colOff>
      <xdr:row>89</xdr:row>
      <xdr:rowOff>1044</xdr:rowOff>
    </xdr:from>
    <xdr:ext cx="184731" cy="264560"/>
    <xdr:sp macro="" textlink="">
      <xdr:nvSpPr>
        <xdr:cNvPr id="119" name="33 CuadroTexto">
          <a:extLst>
            <a:ext uri="{FF2B5EF4-FFF2-40B4-BE49-F238E27FC236}">
              <a16:creationId xmlns="" xmlns:a16="http://schemas.microsoft.com/office/drawing/2014/main" id="{00000000-0008-0000-0A00-00000A000000}"/>
            </a:ext>
          </a:extLst>
        </xdr:cNvPr>
        <xdr:cNvSpPr txBox="1"/>
      </xdr:nvSpPr>
      <xdr:spPr>
        <a:xfrm>
          <a:off x="10376095" y="13934409"/>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9</xdr:col>
      <xdr:colOff>411480</xdr:colOff>
      <xdr:row>89</xdr:row>
      <xdr:rowOff>1044</xdr:rowOff>
    </xdr:from>
    <xdr:ext cx="184731" cy="264560"/>
    <xdr:sp macro="" textlink="">
      <xdr:nvSpPr>
        <xdr:cNvPr id="120" name="1 CuadroTexto">
          <a:extLst>
            <a:ext uri="{FF2B5EF4-FFF2-40B4-BE49-F238E27FC236}">
              <a16:creationId xmlns="" xmlns:a16="http://schemas.microsoft.com/office/drawing/2014/main" id="{00000000-0008-0000-0A00-00000B000000}"/>
            </a:ext>
          </a:extLst>
        </xdr:cNvPr>
        <xdr:cNvSpPr txBox="1"/>
      </xdr:nvSpPr>
      <xdr:spPr>
        <a:xfrm>
          <a:off x="10376095" y="13934409"/>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9</xdr:col>
      <xdr:colOff>411480</xdr:colOff>
      <xdr:row>89</xdr:row>
      <xdr:rowOff>1044</xdr:rowOff>
    </xdr:from>
    <xdr:ext cx="184731" cy="264560"/>
    <xdr:sp macro="" textlink="">
      <xdr:nvSpPr>
        <xdr:cNvPr id="121" name="33 CuadroTexto">
          <a:extLst>
            <a:ext uri="{FF2B5EF4-FFF2-40B4-BE49-F238E27FC236}">
              <a16:creationId xmlns="" xmlns:a16="http://schemas.microsoft.com/office/drawing/2014/main" id="{00000000-0008-0000-0A00-00000A000000}"/>
            </a:ext>
          </a:extLst>
        </xdr:cNvPr>
        <xdr:cNvSpPr txBox="1"/>
      </xdr:nvSpPr>
      <xdr:spPr>
        <a:xfrm>
          <a:off x="10376095" y="13934409"/>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9</xdr:col>
      <xdr:colOff>411480</xdr:colOff>
      <xdr:row>89</xdr:row>
      <xdr:rowOff>1044</xdr:rowOff>
    </xdr:from>
    <xdr:ext cx="184731" cy="264560"/>
    <xdr:sp macro="" textlink="">
      <xdr:nvSpPr>
        <xdr:cNvPr id="122" name="1 CuadroTexto">
          <a:extLst>
            <a:ext uri="{FF2B5EF4-FFF2-40B4-BE49-F238E27FC236}">
              <a16:creationId xmlns="" xmlns:a16="http://schemas.microsoft.com/office/drawing/2014/main" id="{00000000-0008-0000-0A00-00000B000000}"/>
            </a:ext>
          </a:extLst>
        </xdr:cNvPr>
        <xdr:cNvSpPr txBox="1"/>
      </xdr:nvSpPr>
      <xdr:spPr>
        <a:xfrm>
          <a:off x="10376095" y="13934409"/>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9</xdr:col>
      <xdr:colOff>411480</xdr:colOff>
      <xdr:row>90</xdr:row>
      <xdr:rowOff>1044</xdr:rowOff>
    </xdr:from>
    <xdr:ext cx="184731" cy="264560"/>
    <xdr:sp macro="" textlink="">
      <xdr:nvSpPr>
        <xdr:cNvPr id="123" name="33 CuadroTexto">
          <a:extLst>
            <a:ext uri="{FF2B5EF4-FFF2-40B4-BE49-F238E27FC236}">
              <a16:creationId xmlns="" xmlns:a16="http://schemas.microsoft.com/office/drawing/2014/main" id="{00000000-0008-0000-0A00-00000A000000}"/>
            </a:ext>
          </a:extLst>
        </xdr:cNvPr>
        <xdr:cNvSpPr txBox="1"/>
      </xdr:nvSpPr>
      <xdr:spPr>
        <a:xfrm>
          <a:off x="10376095" y="14435082"/>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9</xdr:col>
      <xdr:colOff>411480</xdr:colOff>
      <xdr:row>90</xdr:row>
      <xdr:rowOff>1044</xdr:rowOff>
    </xdr:from>
    <xdr:ext cx="184731" cy="264560"/>
    <xdr:sp macro="" textlink="">
      <xdr:nvSpPr>
        <xdr:cNvPr id="124" name="1 CuadroTexto">
          <a:extLst>
            <a:ext uri="{FF2B5EF4-FFF2-40B4-BE49-F238E27FC236}">
              <a16:creationId xmlns="" xmlns:a16="http://schemas.microsoft.com/office/drawing/2014/main" id="{00000000-0008-0000-0A00-00000B000000}"/>
            </a:ext>
          </a:extLst>
        </xdr:cNvPr>
        <xdr:cNvSpPr txBox="1"/>
      </xdr:nvSpPr>
      <xdr:spPr>
        <a:xfrm>
          <a:off x="10376095" y="14435082"/>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9</xdr:col>
      <xdr:colOff>411480</xdr:colOff>
      <xdr:row>90</xdr:row>
      <xdr:rowOff>1044</xdr:rowOff>
    </xdr:from>
    <xdr:ext cx="184731" cy="264560"/>
    <xdr:sp macro="" textlink="">
      <xdr:nvSpPr>
        <xdr:cNvPr id="125" name="33 CuadroTexto">
          <a:extLst>
            <a:ext uri="{FF2B5EF4-FFF2-40B4-BE49-F238E27FC236}">
              <a16:creationId xmlns="" xmlns:a16="http://schemas.microsoft.com/office/drawing/2014/main" id="{00000000-0008-0000-0A00-00000A000000}"/>
            </a:ext>
          </a:extLst>
        </xdr:cNvPr>
        <xdr:cNvSpPr txBox="1"/>
      </xdr:nvSpPr>
      <xdr:spPr>
        <a:xfrm>
          <a:off x="10376095" y="14435082"/>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9</xdr:col>
      <xdr:colOff>411480</xdr:colOff>
      <xdr:row>90</xdr:row>
      <xdr:rowOff>1044</xdr:rowOff>
    </xdr:from>
    <xdr:ext cx="184731" cy="264560"/>
    <xdr:sp macro="" textlink="">
      <xdr:nvSpPr>
        <xdr:cNvPr id="126" name="1 CuadroTexto">
          <a:extLst>
            <a:ext uri="{FF2B5EF4-FFF2-40B4-BE49-F238E27FC236}">
              <a16:creationId xmlns="" xmlns:a16="http://schemas.microsoft.com/office/drawing/2014/main" id="{00000000-0008-0000-0A00-00000B000000}"/>
            </a:ext>
          </a:extLst>
        </xdr:cNvPr>
        <xdr:cNvSpPr txBox="1"/>
      </xdr:nvSpPr>
      <xdr:spPr>
        <a:xfrm>
          <a:off x="10376095" y="14435082"/>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9</xdr:col>
      <xdr:colOff>411480</xdr:colOff>
      <xdr:row>90</xdr:row>
      <xdr:rowOff>1044</xdr:rowOff>
    </xdr:from>
    <xdr:ext cx="184731" cy="264560"/>
    <xdr:sp macro="" textlink="">
      <xdr:nvSpPr>
        <xdr:cNvPr id="127" name="33 CuadroTexto">
          <a:extLst>
            <a:ext uri="{FF2B5EF4-FFF2-40B4-BE49-F238E27FC236}">
              <a16:creationId xmlns="" xmlns:a16="http://schemas.microsoft.com/office/drawing/2014/main" id="{00000000-0008-0000-0A00-00000A000000}"/>
            </a:ext>
          </a:extLst>
        </xdr:cNvPr>
        <xdr:cNvSpPr txBox="1"/>
      </xdr:nvSpPr>
      <xdr:spPr>
        <a:xfrm>
          <a:off x="10376095" y="14435082"/>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9</xdr:col>
      <xdr:colOff>411480</xdr:colOff>
      <xdr:row>90</xdr:row>
      <xdr:rowOff>1044</xdr:rowOff>
    </xdr:from>
    <xdr:ext cx="184731" cy="264560"/>
    <xdr:sp macro="" textlink="">
      <xdr:nvSpPr>
        <xdr:cNvPr id="128" name="1 CuadroTexto">
          <a:extLst>
            <a:ext uri="{FF2B5EF4-FFF2-40B4-BE49-F238E27FC236}">
              <a16:creationId xmlns="" xmlns:a16="http://schemas.microsoft.com/office/drawing/2014/main" id="{00000000-0008-0000-0A00-00000B000000}"/>
            </a:ext>
          </a:extLst>
        </xdr:cNvPr>
        <xdr:cNvSpPr txBox="1"/>
      </xdr:nvSpPr>
      <xdr:spPr>
        <a:xfrm>
          <a:off x="10376095" y="14435082"/>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9</xdr:col>
      <xdr:colOff>411480</xdr:colOff>
      <xdr:row>90</xdr:row>
      <xdr:rowOff>1044</xdr:rowOff>
    </xdr:from>
    <xdr:ext cx="184731" cy="264560"/>
    <xdr:sp macro="" textlink="">
      <xdr:nvSpPr>
        <xdr:cNvPr id="129" name="33 CuadroTexto">
          <a:extLst>
            <a:ext uri="{FF2B5EF4-FFF2-40B4-BE49-F238E27FC236}">
              <a16:creationId xmlns="" xmlns:a16="http://schemas.microsoft.com/office/drawing/2014/main" id="{00000000-0008-0000-0A00-00000A000000}"/>
            </a:ext>
          </a:extLst>
        </xdr:cNvPr>
        <xdr:cNvSpPr txBox="1"/>
      </xdr:nvSpPr>
      <xdr:spPr>
        <a:xfrm>
          <a:off x="10376095" y="14435082"/>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9</xdr:col>
      <xdr:colOff>411480</xdr:colOff>
      <xdr:row>90</xdr:row>
      <xdr:rowOff>1044</xdr:rowOff>
    </xdr:from>
    <xdr:ext cx="184731" cy="264560"/>
    <xdr:sp macro="" textlink="">
      <xdr:nvSpPr>
        <xdr:cNvPr id="130" name="1 CuadroTexto">
          <a:extLst>
            <a:ext uri="{FF2B5EF4-FFF2-40B4-BE49-F238E27FC236}">
              <a16:creationId xmlns="" xmlns:a16="http://schemas.microsoft.com/office/drawing/2014/main" id="{00000000-0008-0000-0A00-00000B000000}"/>
            </a:ext>
          </a:extLst>
        </xdr:cNvPr>
        <xdr:cNvSpPr txBox="1"/>
      </xdr:nvSpPr>
      <xdr:spPr>
        <a:xfrm>
          <a:off x="10376095" y="14435082"/>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9</xdr:col>
      <xdr:colOff>411480</xdr:colOff>
      <xdr:row>91</xdr:row>
      <xdr:rowOff>1044</xdr:rowOff>
    </xdr:from>
    <xdr:ext cx="184731" cy="264560"/>
    <xdr:sp macro="" textlink="">
      <xdr:nvSpPr>
        <xdr:cNvPr id="131" name="33 CuadroTexto">
          <a:extLst>
            <a:ext uri="{FF2B5EF4-FFF2-40B4-BE49-F238E27FC236}">
              <a16:creationId xmlns="" xmlns:a16="http://schemas.microsoft.com/office/drawing/2014/main" id="{00000000-0008-0000-0A00-00000A000000}"/>
            </a:ext>
          </a:extLst>
        </xdr:cNvPr>
        <xdr:cNvSpPr txBox="1"/>
      </xdr:nvSpPr>
      <xdr:spPr>
        <a:xfrm>
          <a:off x="10376095" y="14935756"/>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9</xdr:col>
      <xdr:colOff>411480</xdr:colOff>
      <xdr:row>91</xdr:row>
      <xdr:rowOff>1044</xdr:rowOff>
    </xdr:from>
    <xdr:ext cx="184731" cy="264560"/>
    <xdr:sp macro="" textlink="">
      <xdr:nvSpPr>
        <xdr:cNvPr id="132" name="1 CuadroTexto">
          <a:extLst>
            <a:ext uri="{FF2B5EF4-FFF2-40B4-BE49-F238E27FC236}">
              <a16:creationId xmlns="" xmlns:a16="http://schemas.microsoft.com/office/drawing/2014/main" id="{00000000-0008-0000-0A00-00000B000000}"/>
            </a:ext>
          </a:extLst>
        </xdr:cNvPr>
        <xdr:cNvSpPr txBox="1"/>
      </xdr:nvSpPr>
      <xdr:spPr>
        <a:xfrm>
          <a:off x="10376095" y="14935756"/>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9</xdr:col>
      <xdr:colOff>411480</xdr:colOff>
      <xdr:row>91</xdr:row>
      <xdr:rowOff>1044</xdr:rowOff>
    </xdr:from>
    <xdr:ext cx="184731" cy="264560"/>
    <xdr:sp macro="" textlink="">
      <xdr:nvSpPr>
        <xdr:cNvPr id="133" name="33 CuadroTexto">
          <a:extLst>
            <a:ext uri="{FF2B5EF4-FFF2-40B4-BE49-F238E27FC236}">
              <a16:creationId xmlns="" xmlns:a16="http://schemas.microsoft.com/office/drawing/2014/main" id="{00000000-0008-0000-0A00-00000A000000}"/>
            </a:ext>
          </a:extLst>
        </xdr:cNvPr>
        <xdr:cNvSpPr txBox="1"/>
      </xdr:nvSpPr>
      <xdr:spPr>
        <a:xfrm>
          <a:off x="10376095" y="14935756"/>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9</xdr:col>
      <xdr:colOff>411480</xdr:colOff>
      <xdr:row>91</xdr:row>
      <xdr:rowOff>1044</xdr:rowOff>
    </xdr:from>
    <xdr:ext cx="184731" cy="264560"/>
    <xdr:sp macro="" textlink="">
      <xdr:nvSpPr>
        <xdr:cNvPr id="134" name="1 CuadroTexto">
          <a:extLst>
            <a:ext uri="{FF2B5EF4-FFF2-40B4-BE49-F238E27FC236}">
              <a16:creationId xmlns="" xmlns:a16="http://schemas.microsoft.com/office/drawing/2014/main" id="{00000000-0008-0000-0A00-00000B000000}"/>
            </a:ext>
          </a:extLst>
        </xdr:cNvPr>
        <xdr:cNvSpPr txBox="1"/>
      </xdr:nvSpPr>
      <xdr:spPr>
        <a:xfrm>
          <a:off x="10376095" y="14935756"/>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9</xdr:col>
      <xdr:colOff>411480</xdr:colOff>
      <xdr:row>91</xdr:row>
      <xdr:rowOff>1044</xdr:rowOff>
    </xdr:from>
    <xdr:ext cx="184731" cy="264560"/>
    <xdr:sp macro="" textlink="">
      <xdr:nvSpPr>
        <xdr:cNvPr id="135" name="33 CuadroTexto">
          <a:extLst>
            <a:ext uri="{FF2B5EF4-FFF2-40B4-BE49-F238E27FC236}">
              <a16:creationId xmlns="" xmlns:a16="http://schemas.microsoft.com/office/drawing/2014/main" id="{00000000-0008-0000-0A00-00000A000000}"/>
            </a:ext>
          </a:extLst>
        </xdr:cNvPr>
        <xdr:cNvSpPr txBox="1"/>
      </xdr:nvSpPr>
      <xdr:spPr>
        <a:xfrm>
          <a:off x="10376095" y="14935756"/>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9</xdr:col>
      <xdr:colOff>411480</xdr:colOff>
      <xdr:row>91</xdr:row>
      <xdr:rowOff>1044</xdr:rowOff>
    </xdr:from>
    <xdr:ext cx="184731" cy="264560"/>
    <xdr:sp macro="" textlink="">
      <xdr:nvSpPr>
        <xdr:cNvPr id="136" name="1 CuadroTexto">
          <a:extLst>
            <a:ext uri="{FF2B5EF4-FFF2-40B4-BE49-F238E27FC236}">
              <a16:creationId xmlns="" xmlns:a16="http://schemas.microsoft.com/office/drawing/2014/main" id="{00000000-0008-0000-0A00-00000B000000}"/>
            </a:ext>
          </a:extLst>
        </xdr:cNvPr>
        <xdr:cNvSpPr txBox="1"/>
      </xdr:nvSpPr>
      <xdr:spPr>
        <a:xfrm>
          <a:off x="10376095" y="14935756"/>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9</xdr:col>
      <xdr:colOff>411480</xdr:colOff>
      <xdr:row>91</xdr:row>
      <xdr:rowOff>1044</xdr:rowOff>
    </xdr:from>
    <xdr:ext cx="184731" cy="264560"/>
    <xdr:sp macro="" textlink="">
      <xdr:nvSpPr>
        <xdr:cNvPr id="137" name="33 CuadroTexto">
          <a:extLst>
            <a:ext uri="{FF2B5EF4-FFF2-40B4-BE49-F238E27FC236}">
              <a16:creationId xmlns="" xmlns:a16="http://schemas.microsoft.com/office/drawing/2014/main" id="{00000000-0008-0000-0A00-00000A000000}"/>
            </a:ext>
          </a:extLst>
        </xdr:cNvPr>
        <xdr:cNvSpPr txBox="1"/>
      </xdr:nvSpPr>
      <xdr:spPr>
        <a:xfrm>
          <a:off x="10376095" y="14935756"/>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9</xdr:col>
      <xdr:colOff>411480</xdr:colOff>
      <xdr:row>91</xdr:row>
      <xdr:rowOff>1044</xdr:rowOff>
    </xdr:from>
    <xdr:ext cx="184731" cy="264560"/>
    <xdr:sp macro="" textlink="">
      <xdr:nvSpPr>
        <xdr:cNvPr id="138" name="1 CuadroTexto">
          <a:extLst>
            <a:ext uri="{FF2B5EF4-FFF2-40B4-BE49-F238E27FC236}">
              <a16:creationId xmlns="" xmlns:a16="http://schemas.microsoft.com/office/drawing/2014/main" id="{00000000-0008-0000-0A00-00000B000000}"/>
            </a:ext>
          </a:extLst>
        </xdr:cNvPr>
        <xdr:cNvSpPr txBox="1"/>
      </xdr:nvSpPr>
      <xdr:spPr>
        <a:xfrm>
          <a:off x="10376095" y="14935756"/>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9</xdr:col>
      <xdr:colOff>411480</xdr:colOff>
      <xdr:row>92</xdr:row>
      <xdr:rowOff>1044</xdr:rowOff>
    </xdr:from>
    <xdr:ext cx="184731" cy="264560"/>
    <xdr:sp macro="" textlink="">
      <xdr:nvSpPr>
        <xdr:cNvPr id="139" name="33 CuadroTexto">
          <a:extLst>
            <a:ext uri="{FF2B5EF4-FFF2-40B4-BE49-F238E27FC236}">
              <a16:creationId xmlns="" xmlns:a16="http://schemas.microsoft.com/office/drawing/2014/main" id="{00000000-0008-0000-0A00-00000A000000}"/>
            </a:ext>
          </a:extLst>
        </xdr:cNvPr>
        <xdr:cNvSpPr txBox="1"/>
      </xdr:nvSpPr>
      <xdr:spPr>
        <a:xfrm>
          <a:off x="10376095" y="15436429"/>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9</xdr:col>
      <xdr:colOff>411480</xdr:colOff>
      <xdr:row>92</xdr:row>
      <xdr:rowOff>1044</xdr:rowOff>
    </xdr:from>
    <xdr:ext cx="184731" cy="264560"/>
    <xdr:sp macro="" textlink="">
      <xdr:nvSpPr>
        <xdr:cNvPr id="140" name="1 CuadroTexto">
          <a:extLst>
            <a:ext uri="{FF2B5EF4-FFF2-40B4-BE49-F238E27FC236}">
              <a16:creationId xmlns="" xmlns:a16="http://schemas.microsoft.com/office/drawing/2014/main" id="{00000000-0008-0000-0A00-00000B000000}"/>
            </a:ext>
          </a:extLst>
        </xdr:cNvPr>
        <xdr:cNvSpPr txBox="1"/>
      </xdr:nvSpPr>
      <xdr:spPr>
        <a:xfrm>
          <a:off x="10376095" y="15436429"/>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9</xdr:col>
      <xdr:colOff>411480</xdr:colOff>
      <xdr:row>92</xdr:row>
      <xdr:rowOff>1044</xdr:rowOff>
    </xdr:from>
    <xdr:ext cx="184731" cy="264560"/>
    <xdr:sp macro="" textlink="">
      <xdr:nvSpPr>
        <xdr:cNvPr id="141" name="33 CuadroTexto">
          <a:extLst>
            <a:ext uri="{FF2B5EF4-FFF2-40B4-BE49-F238E27FC236}">
              <a16:creationId xmlns="" xmlns:a16="http://schemas.microsoft.com/office/drawing/2014/main" id="{00000000-0008-0000-0A00-00000A000000}"/>
            </a:ext>
          </a:extLst>
        </xdr:cNvPr>
        <xdr:cNvSpPr txBox="1"/>
      </xdr:nvSpPr>
      <xdr:spPr>
        <a:xfrm>
          <a:off x="10376095" y="15436429"/>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9</xdr:col>
      <xdr:colOff>411480</xdr:colOff>
      <xdr:row>92</xdr:row>
      <xdr:rowOff>1044</xdr:rowOff>
    </xdr:from>
    <xdr:ext cx="184731" cy="264560"/>
    <xdr:sp macro="" textlink="">
      <xdr:nvSpPr>
        <xdr:cNvPr id="142" name="1 CuadroTexto">
          <a:extLst>
            <a:ext uri="{FF2B5EF4-FFF2-40B4-BE49-F238E27FC236}">
              <a16:creationId xmlns="" xmlns:a16="http://schemas.microsoft.com/office/drawing/2014/main" id="{00000000-0008-0000-0A00-00000B000000}"/>
            </a:ext>
          </a:extLst>
        </xdr:cNvPr>
        <xdr:cNvSpPr txBox="1"/>
      </xdr:nvSpPr>
      <xdr:spPr>
        <a:xfrm>
          <a:off x="10376095" y="15436429"/>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9</xdr:col>
      <xdr:colOff>411480</xdr:colOff>
      <xdr:row>92</xdr:row>
      <xdr:rowOff>1044</xdr:rowOff>
    </xdr:from>
    <xdr:ext cx="184731" cy="264560"/>
    <xdr:sp macro="" textlink="">
      <xdr:nvSpPr>
        <xdr:cNvPr id="143" name="33 CuadroTexto">
          <a:extLst>
            <a:ext uri="{FF2B5EF4-FFF2-40B4-BE49-F238E27FC236}">
              <a16:creationId xmlns="" xmlns:a16="http://schemas.microsoft.com/office/drawing/2014/main" id="{00000000-0008-0000-0A00-00000A000000}"/>
            </a:ext>
          </a:extLst>
        </xdr:cNvPr>
        <xdr:cNvSpPr txBox="1"/>
      </xdr:nvSpPr>
      <xdr:spPr>
        <a:xfrm>
          <a:off x="10376095" y="15436429"/>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9</xdr:col>
      <xdr:colOff>411480</xdr:colOff>
      <xdr:row>92</xdr:row>
      <xdr:rowOff>1044</xdr:rowOff>
    </xdr:from>
    <xdr:ext cx="184731" cy="264560"/>
    <xdr:sp macro="" textlink="">
      <xdr:nvSpPr>
        <xdr:cNvPr id="144" name="1 CuadroTexto">
          <a:extLst>
            <a:ext uri="{FF2B5EF4-FFF2-40B4-BE49-F238E27FC236}">
              <a16:creationId xmlns="" xmlns:a16="http://schemas.microsoft.com/office/drawing/2014/main" id="{00000000-0008-0000-0A00-00000B000000}"/>
            </a:ext>
          </a:extLst>
        </xdr:cNvPr>
        <xdr:cNvSpPr txBox="1"/>
      </xdr:nvSpPr>
      <xdr:spPr>
        <a:xfrm>
          <a:off x="10376095" y="15436429"/>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9</xdr:col>
      <xdr:colOff>411480</xdr:colOff>
      <xdr:row>92</xdr:row>
      <xdr:rowOff>1044</xdr:rowOff>
    </xdr:from>
    <xdr:ext cx="184731" cy="264560"/>
    <xdr:sp macro="" textlink="">
      <xdr:nvSpPr>
        <xdr:cNvPr id="145" name="33 CuadroTexto">
          <a:extLst>
            <a:ext uri="{FF2B5EF4-FFF2-40B4-BE49-F238E27FC236}">
              <a16:creationId xmlns="" xmlns:a16="http://schemas.microsoft.com/office/drawing/2014/main" id="{00000000-0008-0000-0A00-00000A000000}"/>
            </a:ext>
          </a:extLst>
        </xdr:cNvPr>
        <xdr:cNvSpPr txBox="1"/>
      </xdr:nvSpPr>
      <xdr:spPr>
        <a:xfrm>
          <a:off x="10376095" y="15436429"/>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9</xdr:col>
      <xdr:colOff>411480</xdr:colOff>
      <xdr:row>92</xdr:row>
      <xdr:rowOff>1044</xdr:rowOff>
    </xdr:from>
    <xdr:ext cx="184731" cy="264560"/>
    <xdr:sp macro="" textlink="">
      <xdr:nvSpPr>
        <xdr:cNvPr id="146" name="1 CuadroTexto">
          <a:extLst>
            <a:ext uri="{FF2B5EF4-FFF2-40B4-BE49-F238E27FC236}">
              <a16:creationId xmlns="" xmlns:a16="http://schemas.microsoft.com/office/drawing/2014/main" id="{00000000-0008-0000-0A00-00000B000000}"/>
            </a:ext>
          </a:extLst>
        </xdr:cNvPr>
        <xdr:cNvSpPr txBox="1"/>
      </xdr:nvSpPr>
      <xdr:spPr>
        <a:xfrm>
          <a:off x="10376095" y="15436429"/>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twoCellAnchor editAs="oneCell">
    <xdr:from>
      <xdr:col>3</xdr:col>
      <xdr:colOff>752475</xdr:colOff>
      <xdr:row>1</xdr:row>
      <xdr:rowOff>95250</xdr:rowOff>
    </xdr:from>
    <xdr:to>
      <xdr:col>4</xdr:col>
      <xdr:colOff>887324</xdr:colOff>
      <xdr:row>5</xdr:row>
      <xdr:rowOff>151130</xdr:rowOff>
    </xdr:to>
    <xdr:pic>
      <xdr:nvPicPr>
        <xdr:cNvPr id="147" name="146 Imagen"/>
        <xdr:cNvPicPr/>
      </xdr:nvPicPr>
      <xdr:blipFill rotWithShape="1">
        <a:blip xmlns:r="http://schemas.openxmlformats.org/officeDocument/2006/relationships" r:embed="rId1" cstate="print">
          <a:extLst>
            <a:ext uri="{28A0092B-C50C-407E-A947-70E740481C1C}">
              <a14:useLocalDpi xmlns:a14="http://schemas.microsoft.com/office/drawing/2010/main" xmlns="" val="0"/>
            </a:ext>
          </a:extLst>
        </a:blip>
        <a:srcRect t="11594" b="1"/>
        <a:stretch/>
      </xdr:blipFill>
      <xdr:spPr bwMode="auto">
        <a:xfrm>
          <a:off x="3514725" y="95250"/>
          <a:ext cx="1677899" cy="741680"/>
        </a:xfrm>
        <a:prstGeom prst="rect">
          <a:avLst/>
        </a:prstGeom>
        <a:ln>
          <a:noFill/>
        </a:ln>
        <a:extLst>
          <a:ext uri="{53640926-AAD7-44D8-BBD7-CCE9431645EC}">
            <a14:shadowObscured xmlns:a14="http://schemas.microsoft.com/office/drawing/2010/main" xmlns=""/>
          </a:ext>
        </a:extLst>
      </xdr:spPr>
    </xdr:pic>
    <xdr:clientData/>
  </xdr:twoCellAnchor>
  <xdr:oneCellAnchor>
    <xdr:from>
      <xdr:col>9</xdr:col>
      <xdr:colOff>411480</xdr:colOff>
      <xdr:row>71</xdr:row>
      <xdr:rowOff>1044</xdr:rowOff>
    </xdr:from>
    <xdr:ext cx="184731" cy="264560"/>
    <xdr:sp macro="" textlink="">
      <xdr:nvSpPr>
        <xdr:cNvPr id="148" name="33 CuadroTexto">
          <a:extLst>
            <a:ext uri="{FF2B5EF4-FFF2-40B4-BE49-F238E27FC236}">
              <a16:creationId xmlns:a16="http://schemas.microsoft.com/office/drawing/2014/main" xmlns="" id="{00000000-0008-0000-0A00-00000A000000}"/>
            </a:ext>
          </a:extLst>
        </xdr:cNvPr>
        <xdr:cNvSpPr txBox="1"/>
      </xdr:nvSpPr>
      <xdr:spPr>
        <a:xfrm>
          <a:off x="10984230" y="5857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9</xdr:col>
      <xdr:colOff>411480</xdr:colOff>
      <xdr:row>71</xdr:row>
      <xdr:rowOff>1044</xdr:rowOff>
    </xdr:from>
    <xdr:ext cx="184731" cy="264560"/>
    <xdr:sp macro="" textlink="">
      <xdr:nvSpPr>
        <xdr:cNvPr id="149" name="1 CuadroTexto">
          <a:extLst>
            <a:ext uri="{FF2B5EF4-FFF2-40B4-BE49-F238E27FC236}">
              <a16:creationId xmlns:a16="http://schemas.microsoft.com/office/drawing/2014/main" xmlns="" id="{00000000-0008-0000-0A00-00000B000000}"/>
            </a:ext>
          </a:extLst>
        </xdr:cNvPr>
        <xdr:cNvSpPr txBox="1"/>
      </xdr:nvSpPr>
      <xdr:spPr>
        <a:xfrm>
          <a:off x="10984230" y="5857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9</xdr:col>
      <xdr:colOff>411480</xdr:colOff>
      <xdr:row>72</xdr:row>
      <xdr:rowOff>1044</xdr:rowOff>
    </xdr:from>
    <xdr:ext cx="184731" cy="264560"/>
    <xdr:sp macro="" textlink="">
      <xdr:nvSpPr>
        <xdr:cNvPr id="150" name="33 CuadroTexto">
          <a:extLst>
            <a:ext uri="{FF2B5EF4-FFF2-40B4-BE49-F238E27FC236}">
              <a16:creationId xmlns:a16="http://schemas.microsoft.com/office/drawing/2014/main" xmlns="" id="{00000000-0008-0000-0A00-00000A000000}"/>
            </a:ext>
          </a:extLst>
        </xdr:cNvPr>
        <xdr:cNvSpPr txBox="1"/>
      </xdr:nvSpPr>
      <xdr:spPr>
        <a:xfrm>
          <a:off x="10984230" y="5857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9</xdr:col>
      <xdr:colOff>411480</xdr:colOff>
      <xdr:row>72</xdr:row>
      <xdr:rowOff>1044</xdr:rowOff>
    </xdr:from>
    <xdr:ext cx="184731" cy="264560"/>
    <xdr:sp macro="" textlink="">
      <xdr:nvSpPr>
        <xdr:cNvPr id="151" name="1 CuadroTexto">
          <a:extLst>
            <a:ext uri="{FF2B5EF4-FFF2-40B4-BE49-F238E27FC236}">
              <a16:creationId xmlns:a16="http://schemas.microsoft.com/office/drawing/2014/main" xmlns="" id="{00000000-0008-0000-0A00-00000B000000}"/>
            </a:ext>
          </a:extLst>
        </xdr:cNvPr>
        <xdr:cNvSpPr txBox="1"/>
      </xdr:nvSpPr>
      <xdr:spPr>
        <a:xfrm>
          <a:off x="10984230" y="5857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9</xdr:col>
      <xdr:colOff>411480</xdr:colOff>
      <xdr:row>73</xdr:row>
      <xdr:rowOff>0</xdr:rowOff>
    </xdr:from>
    <xdr:ext cx="184731" cy="264560"/>
    <xdr:sp macro="" textlink="">
      <xdr:nvSpPr>
        <xdr:cNvPr id="152" name="33 CuadroTexto">
          <a:extLst>
            <a:ext uri="{FF2B5EF4-FFF2-40B4-BE49-F238E27FC236}">
              <a16:creationId xmlns:a16="http://schemas.microsoft.com/office/drawing/2014/main" xmlns="" id="{00000000-0008-0000-0A00-00000A000000}"/>
            </a:ext>
          </a:extLst>
        </xdr:cNvPr>
        <xdr:cNvSpPr txBox="1"/>
      </xdr:nvSpPr>
      <xdr:spPr>
        <a:xfrm>
          <a:off x="10984230" y="5857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9</xdr:col>
      <xdr:colOff>411480</xdr:colOff>
      <xdr:row>73</xdr:row>
      <xdr:rowOff>0</xdr:rowOff>
    </xdr:from>
    <xdr:ext cx="184731" cy="264560"/>
    <xdr:sp macro="" textlink="">
      <xdr:nvSpPr>
        <xdr:cNvPr id="153" name="1 CuadroTexto">
          <a:extLst>
            <a:ext uri="{FF2B5EF4-FFF2-40B4-BE49-F238E27FC236}">
              <a16:creationId xmlns:a16="http://schemas.microsoft.com/office/drawing/2014/main" xmlns="" id="{00000000-0008-0000-0A00-00000B000000}"/>
            </a:ext>
          </a:extLst>
        </xdr:cNvPr>
        <xdr:cNvSpPr txBox="1"/>
      </xdr:nvSpPr>
      <xdr:spPr>
        <a:xfrm>
          <a:off x="10984230" y="5857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9</xdr:col>
      <xdr:colOff>411480</xdr:colOff>
      <xdr:row>73</xdr:row>
      <xdr:rowOff>1044</xdr:rowOff>
    </xdr:from>
    <xdr:ext cx="184731" cy="264560"/>
    <xdr:sp macro="" textlink="">
      <xdr:nvSpPr>
        <xdr:cNvPr id="154" name="33 CuadroTexto">
          <a:extLst>
            <a:ext uri="{FF2B5EF4-FFF2-40B4-BE49-F238E27FC236}">
              <a16:creationId xmlns:a16="http://schemas.microsoft.com/office/drawing/2014/main" xmlns="" id="{00000000-0008-0000-0A00-00000A000000}"/>
            </a:ext>
          </a:extLst>
        </xdr:cNvPr>
        <xdr:cNvSpPr txBox="1"/>
      </xdr:nvSpPr>
      <xdr:spPr>
        <a:xfrm>
          <a:off x="10984230" y="5857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9</xdr:col>
      <xdr:colOff>411480</xdr:colOff>
      <xdr:row>73</xdr:row>
      <xdr:rowOff>1044</xdr:rowOff>
    </xdr:from>
    <xdr:ext cx="184731" cy="264560"/>
    <xdr:sp macro="" textlink="">
      <xdr:nvSpPr>
        <xdr:cNvPr id="155" name="1 CuadroTexto">
          <a:extLst>
            <a:ext uri="{FF2B5EF4-FFF2-40B4-BE49-F238E27FC236}">
              <a16:creationId xmlns:a16="http://schemas.microsoft.com/office/drawing/2014/main" xmlns="" id="{00000000-0008-0000-0A00-00000B000000}"/>
            </a:ext>
          </a:extLst>
        </xdr:cNvPr>
        <xdr:cNvSpPr txBox="1"/>
      </xdr:nvSpPr>
      <xdr:spPr>
        <a:xfrm>
          <a:off x="10984230" y="5857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9</xdr:col>
      <xdr:colOff>411480</xdr:colOff>
      <xdr:row>74</xdr:row>
      <xdr:rowOff>1044</xdr:rowOff>
    </xdr:from>
    <xdr:ext cx="184731" cy="264560"/>
    <xdr:sp macro="" textlink="">
      <xdr:nvSpPr>
        <xdr:cNvPr id="156" name="33 CuadroTexto">
          <a:extLst>
            <a:ext uri="{FF2B5EF4-FFF2-40B4-BE49-F238E27FC236}">
              <a16:creationId xmlns:a16="http://schemas.microsoft.com/office/drawing/2014/main" xmlns="" id="{00000000-0008-0000-0A00-00000A000000}"/>
            </a:ext>
          </a:extLst>
        </xdr:cNvPr>
        <xdr:cNvSpPr txBox="1"/>
      </xdr:nvSpPr>
      <xdr:spPr>
        <a:xfrm>
          <a:off x="10984230" y="5857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9</xdr:col>
      <xdr:colOff>411480</xdr:colOff>
      <xdr:row>74</xdr:row>
      <xdr:rowOff>1044</xdr:rowOff>
    </xdr:from>
    <xdr:ext cx="184731" cy="264560"/>
    <xdr:sp macro="" textlink="">
      <xdr:nvSpPr>
        <xdr:cNvPr id="157" name="1 CuadroTexto">
          <a:extLst>
            <a:ext uri="{FF2B5EF4-FFF2-40B4-BE49-F238E27FC236}">
              <a16:creationId xmlns:a16="http://schemas.microsoft.com/office/drawing/2014/main" xmlns="" id="{00000000-0008-0000-0A00-00000B000000}"/>
            </a:ext>
          </a:extLst>
        </xdr:cNvPr>
        <xdr:cNvSpPr txBox="1"/>
      </xdr:nvSpPr>
      <xdr:spPr>
        <a:xfrm>
          <a:off x="10984230" y="5857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9</xdr:col>
      <xdr:colOff>411480</xdr:colOff>
      <xdr:row>75</xdr:row>
      <xdr:rowOff>0</xdr:rowOff>
    </xdr:from>
    <xdr:ext cx="184731" cy="264560"/>
    <xdr:sp macro="" textlink="">
      <xdr:nvSpPr>
        <xdr:cNvPr id="158" name="33 CuadroTexto">
          <a:extLst>
            <a:ext uri="{FF2B5EF4-FFF2-40B4-BE49-F238E27FC236}">
              <a16:creationId xmlns:a16="http://schemas.microsoft.com/office/drawing/2014/main" xmlns="" id="{00000000-0008-0000-0A00-00000A000000}"/>
            </a:ext>
          </a:extLst>
        </xdr:cNvPr>
        <xdr:cNvSpPr txBox="1"/>
      </xdr:nvSpPr>
      <xdr:spPr>
        <a:xfrm>
          <a:off x="10984230" y="5857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9</xdr:col>
      <xdr:colOff>411480</xdr:colOff>
      <xdr:row>75</xdr:row>
      <xdr:rowOff>0</xdr:rowOff>
    </xdr:from>
    <xdr:ext cx="184731" cy="264560"/>
    <xdr:sp macro="" textlink="">
      <xdr:nvSpPr>
        <xdr:cNvPr id="159" name="1 CuadroTexto">
          <a:extLst>
            <a:ext uri="{FF2B5EF4-FFF2-40B4-BE49-F238E27FC236}">
              <a16:creationId xmlns:a16="http://schemas.microsoft.com/office/drawing/2014/main" xmlns="" id="{00000000-0008-0000-0A00-00000B000000}"/>
            </a:ext>
          </a:extLst>
        </xdr:cNvPr>
        <xdr:cNvSpPr txBox="1"/>
      </xdr:nvSpPr>
      <xdr:spPr>
        <a:xfrm>
          <a:off x="10984230" y="5857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9</xdr:col>
      <xdr:colOff>411480</xdr:colOff>
      <xdr:row>75</xdr:row>
      <xdr:rowOff>1044</xdr:rowOff>
    </xdr:from>
    <xdr:ext cx="184731" cy="264560"/>
    <xdr:sp macro="" textlink="">
      <xdr:nvSpPr>
        <xdr:cNvPr id="160" name="33 CuadroTexto">
          <a:extLst>
            <a:ext uri="{FF2B5EF4-FFF2-40B4-BE49-F238E27FC236}">
              <a16:creationId xmlns:a16="http://schemas.microsoft.com/office/drawing/2014/main" xmlns="" id="{00000000-0008-0000-0A00-00000A000000}"/>
            </a:ext>
          </a:extLst>
        </xdr:cNvPr>
        <xdr:cNvSpPr txBox="1"/>
      </xdr:nvSpPr>
      <xdr:spPr>
        <a:xfrm>
          <a:off x="10984230" y="5857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9</xdr:col>
      <xdr:colOff>411480</xdr:colOff>
      <xdr:row>75</xdr:row>
      <xdr:rowOff>1044</xdr:rowOff>
    </xdr:from>
    <xdr:ext cx="184731" cy="264560"/>
    <xdr:sp macro="" textlink="">
      <xdr:nvSpPr>
        <xdr:cNvPr id="161" name="1 CuadroTexto">
          <a:extLst>
            <a:ext uri="{FF2B5EF4-FFF2-40B4-BE49-F238E27FC236}">
              <a16:creationId xmlns:a16="http://schemas.microsoft.com/office/drawing/2014/main" xmlns="" id="{00000000-0008-0000-0A00-00000B000000}"/>
            </a:ext>
          </a:extLst>
        </xdr:cNvPr>
        <xdr:cNvSpPr txBox="1"/>
      </xdr:nvSpPr>
      <xdr:spPr>
        <a:xfrm>
          <a:off x="10984230" y="5857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9</xdr:col>
      <xdr:colOff>411480</xdr:colOff>
      <xdr:row>73</xdr:row>
      <xdr:rowOff>0</xdr:rowOff>
    </xdr:from>
    <xdr:ext cx="184731" cy="264560"/>
    <xdr:sp macro="" textlink="">
      <xdr:nvSpPr>
        <xdr:cNvPr id="162" name="33 CuadroTexto">
          <a:extLst>
            <a:ext uri="{FF2B5EF4-FFF2-40B4-BE49-F238E27FC236}">
              <a16:creationId xmlns:a16="http://schemas.microsoft.com/office/drawing/2014/main" xmlns="" id="{00000000-0008-0000-0A00-00000A000000}"/>
            </a:ext>
          </a:extLst>
        </xdr:cNvPr>
        <xdr:cNvSpPr txBox="1"/>
      </xdr:nvSpPr>
      <xdr:spPr>
        <a:xfrm>
          <a:off x="10984230" y="5857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9</xdr:col>
      <xdr:colOff>411480</xdr:colOff>
      <xdr:row>73</xdr:row>
      <xdr:rowOff>0</xdr:rowOff>
    </xdr:from>
    <xdr:ext cx="184731" cy="264560"/>
    <xdr:sp macro="" textlink="">
      <xdr:nvSpPr>
        <xdr:cNvPr id="163" name="1 CuadroTexto">
          <a:extLst>
            <a:ext uri="{FF2B5EF4-FFF2-40B4-BE49-F238E27FC236}">
              <a16:creationId xmlns:a16="http://schemas.microsoft.com/office/drawing/2014/main" xmlns="" id="{00000000-0008-0000-0A00-00000B000000}"/>
            </a:ext>
          </a:extLst>
        </xdr:cNvPr>
        <xdr:cNvSpPr txBox="1"/>
      </xdr:nvSpPr>
      <xdr:spPr>
        <a:xfrm>
          <a:off x="10984230" y="5857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9</xdr:col>
      <xdr:colOff>411480</xdr:colOff>
      <xdr:row>73</xdr:row>
      <xdr:rowOff>1044</xdr:rowOff>
    </xdr:from>
    <xdr:ext cx="184731" cy="264560"/>
    <xdr:sp macro="" textlink="">
      <xdr:nvSpPr>
        <xdr:cNvPr id="164" name="33 CuadroTexto">
          <a:extLst>
            <a:ext uri="{FF2B5EF4-FFF2-40B4-BE49-F238E27FC236}">
              <a16:creationId xmlns:a16="http://schemas.microsoft.com/office/drawing/2014/main" xmlns="" id="{00000000-0008-0000-0A00-00000A000000}"/>
            </a:ext>
          </a:extLst>
        </xdr:cNvPr>
        <xdr:cNvSpPr txBox="1"/>
      </xdr:nvSpPr>
      <xdr:spPr>
        <a:xfrm>
          <a:off x="10984230" y="5857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9</xdr:col>
      <xdr:colOff>411480</xdr:colOff>
      <xdr:row>73</xdr:row>
      <xdr:rowOff>1044</xdr:rowOff>
    </xdr:from>
    <xdr:ext cx="184731" cy="264560"/>
    <xdr:sp macro="" textlink="">
      <xdr:nvSpPr>
        <xdr:cNvPr id="165" name="1 CuadroTexto">
          <a:extLst>
            <a:ext uri="{FF2B5EF4-FFF2-40B4-BE49-F238E27FC236}">
              <a16:creationId xmlns:a16="http://schemas.microsoft.com/office/drawing/2014/main" xmlns="" id="{00000000-0008-0000-0A00-00000B000000}"/>
            </a:ext>
          </a:extLst>
        </xdr:cNvPr>
        <xdr:cNvSpPr txBox="1"/>
      </xdr:nvSpPr>
      <xdr:spPr>
        <a:xfrm>
          <a:off x="10984230" y="5857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9</xdr:col>
      <xdr:colOff>411480</xdr:colOff>
      <xdr:row>74</xdr:row>
      <xdr:rowOff>1044</xdr:rowOff>
    </xdr:from>
    <xdr:ext cx="184731" cy="264560"/>
    <xdr:sp macro="" textlink="">
      <xdr:nvSpPr>
        <xdr:cNvPr id="166" name="33 CuadroTexto">
          <a:extLst>
            <a:ext uri="{FF2B5EF4-FFF2-40B4-BE49-F238E27FC236}">
              <a16:creationId xmlns:a16="http://schemas.microsoft.com/office/drawing/2014/main" xmlns="" id="{00000000-0008-0000-0A00-00000A000000}"/>
            </a:ext>
          </a:extLst>
        </xdr:cNvPr>
        <xdr:cNvSpPr txBox="1"/>
      </xdr:nvSpPr>
      <xdr:spPr>
        <a:xfrm>
          <a:off x="10984230" y="5857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9</xdr:col>
      <xdr:colOff>411480</xdr:colOff>
      <xdr:row>74</xdr:row>
      <xdr:rowOff>1044</xdr:rowOff>
    </xdr:from>
    <xdr:ext cx="184731" cy="264560"/>
    <xdr:sp macro="" textlink="">
      <xdr:nvSpPr>
        <xdr:cNvPr id="167" name="1 CuadroTexto">
          <a:extLst>
            <a:ext uri="{FF2B5EF4-FFF2-40B4-BE49-F238E27FC236}">
              <a16:creationId xmlns:a16="http://schemas.microsoft.com/office/drawing/2014/main" xmlns="" id="{00000000-0008-0000-0A00-00000B000000}"/>
            </a:ext>
          </a:extLst>
        </xdr:cNvPr>
        <xdr:cNvSpPr txBox="1"/>
      </xdr:nvSpPr>
      <xdr:spPr>
        <a:xfrm>
          <a:off x="10984230" y="5857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9</xdr:col>
      <xdr:colOff>411480</xdr:colOff>
      <xdr:row>75</xdr:row>
      <xdr:rowOff>0</xdr:rowOff>
    </xdr:from>
    <xdr:ext cx="184731" cy="264560"/>
    <xdr:sp macro="" textlink="">
      <xdr:nvSpPr>
        <xdr:cNvPr id="168" name="33 CuadroTexto">
          <a:extLst>
            <a:ext uri="{FF2B5EF4-FFF2-40B4-BE49-F238E27FC236}">
              <a16:creationId xmlns:a16="http://schemas.microsoft.com/office/drawing/2014/main" xmlns="" id="{00000000-0008-0000-0A00-00000A000000}"/>
            </a:ext>
          </a:extLst>
        </xdr:cNvPr>
        <xdr:cNvSpPr txBox="1"/>
      </xdr:nvSpPr>
      <xdr:spPr>
        <a:xfrm>
          <a:off x="10984230" y="5857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9</xdr:col>
      <xdr:colOff>411480</xdr:colOff>
      <xdr:row>75</xdr:row>
      <xdr:rowOff>0</xdr:rowOff>
    </xdr:from>
    <xdr:ext cx="184731" cy="264560"/>
    <xdr:sp macro="" textlink="">
      <xdr:nvSpPr>
        <xdr:cNvPr id="169" name="1 CuadroTexto">
          <a:extLst>
            <a:ext uri="{FF2B5EF4-FFF2-40B4-BE49-F238E27FC236}">
              <a16:creationId xmlns:a16="http://schemas.microsoft.com/office/drawing/2014/main" xmlns="" id="{00000000-0008-0000-0A00-00000B000000}"/>
            </a:ext>
          </a:extLst>
        </xdr:cNvPr>
        <xdr:cNvSpPr txBox="1"/>
      </xdr:nvSpPr>
      <xdr:spPr>
        <a:xfrm>
          <a:off x="10984230" y="5857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9</xdr:col>
      <xdr:colOff>411480</xdr:colOff>
      <xdr:row>75</xdr:row>
      <xdr:rowOff>1044</xdr:rowOff>
    </xdr:from>
    <xdr:ext cx="184731" cy="264560"/>
    <xdr:sp macro="" textlink="">
      <xdr:nvSpPr>
        <xdr:cNvPr id="170" name="33 CuadroTexto">
          <a:extLst>
            <a:ext uri="{FF2B5EF4-FFF2-40B4-BE49-F238E27FC236}">
              <a16:creationId xmlns:a16="http://schemas.microsoft.com/office/drawing/2014/main" xmlns="" id="{00000000-0008-0000-0A00-00000A000000}"/>
            </a:ext>
          </a:extLst>
        </xdr:cNvPr>
        <xdr:cNvSpPr txBox="1"/>
      </xdr:nvSpPr>
      <xdr:spPr>
        <a:xfrm>
          <a:off x="10984230" y="5857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9</xdr:col>
      <xdr:colOff>411480</xdr:colOff>
      <xdr:row>75</xdr:row>
      <xdr:rowOff>1044</xdr:rowOff>
    </xdr:from>
    <xdr:ext cx="184731" cy="264560"/>
    <xdr:sp macro="" textlink="">
      <xdr:nvSpPr>
        <xdr:cNvPr id="171" name="1 CuadroTexto">
          <a:extLst>
            <a:ext uri="{FF2B5EF4-FFF2-40B4-BE49-F238E27FC236}">
              <a16:creationId xmlns:a16="http://schemas.microsoft.com/office/drawing/2014/main" xmlns="" id="{00000000-0008-0000-0A00-00000B000000}"/>
            </a:ext>
          </a:extLst>
        </xdr:cNvPr>
        <xdr:cNvSpPr txBox="1"/>
      </xdr:nvSpPr>
      <xdr:spPr>
        <a:xfrm>
          <a:off x="10984230" y="5857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9</xdr:col>
      <xdr:colOff>411480</xdr:colOff>
      <xdr:row>76</xdr:row>
      <xdr:rowOff>1044</xdr:rowOff>
    </xdr:from>
    <xdr:ext cx="184731" cy="264560"/>
    <xdr:sp macro="" textlink="">
      <xdr:nvSpPr>
        <xdr:cNvPr id="172" name="33 CuadroTexto">
          <a:extLst>
            <a:ext uri="{FF2B5EF4-FFF2-40B4-BE49-F238E27FC236}">
              <a16:creationId xmlns:a16="http://schemas.microsoft.com/office/drawing/2014/main" xmlns="" id="{00000000-0008-0000-0A00-00000A000000}"/>
            </a:ext>
          </a:extLst>
        </xdr:cNvPr>
        <xdr:cNvSpPr txBox="1"/>
      </xdr:nvSpPr>
      <xdr:spPr>
        <a:xfrm>
          <a:off x="10984230" y="5857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9</xdr:col>
      <xdr:colOff>411480</xdr:colOff>
      <xdr:row>76</xdr:row>
      <xdr:rowOff>1044</xdr:rowOff>
    </xdr:from>
    <xdr:ext cx="184731" cy="264560"/>
    <xdr:sp macro="" textlink="">
      <xdr:nvSpPr>
        <xdr:cNvPr id="173" name="1 CuadroTexto">
          <a:extLst>
            <a:ext uri="{FF2B5EF4-FFF2-40B4-BE49-F238E27FC236}">
              <a16:creationId xmlns:a16="http://schemas.microsoft.com/office/drawing/2014/main" xmlns="" id="{00000000-0008-0000-0A00-00000B000000}"/>
            </a:ext>
          </a:extLst>
        </xdr:cNvPr>
        <xdr:cNvSpPr txBox="1"/>
      </xdr:nvSpPr>
      <xdr:spPr>
        <a:xfrm>
          <a:off x="10984230" y="5857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9</xdr:col>
      <xdr:colOff>411480</xdr:colOff>
      <xdr:row>76</xdr:row>
      <xdr:rowOff>1044</xdr:rowOff>
    </xdr:from>
    <xdr:ext cx="184731" cy="264560"/>
    <xdr:sp macro="" textlink="">
      <xdr:nvSpPr>
        <xdr:cNvPr id="174" name="33 CuadroTexto">
          <a:extLst>
            <a:ext uri="{FF2B5EF4-FFF2-40B4-BE49-F238E27FC236}">
              <a16:creationId xmlns:a16="http://schemas.microsoft.com/office/drawing/2014/main" xmlns="" id="{00000000-0008-0000-0A00-00000A000000}"/>
            </a:ext>
          </a:extLst>
        </xdr:cNvPr>
        <xdr:cNvSpPr txBox="1"/>
      </xdr:nvSpPr>
      <xdr:spPr>
        <a:xfrm>
          <a:off x="10984230" y="5857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9</xdr:col>
      <xdr:colOff>411480</xdr:colOff>
      <xdr:row>76</xdr:row>
      <xdr:rowOff>1044</xdr:rowOff>
    </xdr:from>
    <xdr:ext cx="184731" cy="264560"/>
    <xdr:sp macro="" textlink="">
      <xdr:nvSpPr>
        <xdr:cNvPr id="175" name="1 CuadroTexto">
          <a:extLst>
            <a:ext uri="{FF2B5EF4-FFF2-40B4-BE49-F238E27FC236}">
              <a16:creationId xmlns:a16="http://schemas.microsoft.com/office/drawing/2014/main" xmlns="" id="{00000000-0008-0000-0A00-00000B000000}"/>
            </a:ext>
          </a:extLst>
        </xdr:cNvPr>
        <xdr:cNvSpPr txBox="1"/>
      </xdr:nvSpPr>
      <xdr:spPr>
        <a:xfrm>
          <a:off x="10984230" y="5857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wsDr>
</file>

<file path=xl/drawings/drawing3.xml><?xml version="1.0" encoding="utf-8"?>
<xdr:wsDr xmlns:xdr="http://schemas.openxmlformats.org/drawingml/2006/spreadsheetDrawing" xmlns:a="http://schemas.openxmlformats.org/drawingml/2006/main">
  <xdr:twoCellAnchor editAs="oneCell">
    <xdr:from>
      <xdr:col>0</xdr:col>
      <xdr:colOff>190500</xdr:colOff>
      <xdr:row>0</xdr:row>
      <xdr:rowOff>57150</xdr:rowOff>
    </xdr:from>
    <xdr:to>
      <xdr:col>1</xdr:col>
      <xdr:colOff>544424</xdr:colOff>
      <xdr:row>2</xdr:row>
      <xdr:rowOff>227330</xdr:rowOff>
    </xdr:to>
    <xdr:pic>
      <xdr:nvPicPr>
        <xdr:cNvPr id="3" name="2 Imagen"/>
        <xdr:cNvPicPr/>
      </xdr:nvPicPr>
      <xdr:blipFill rotWithShape="1">
        <a:blip xmlns:r="http://schemas.openxmlformats.org/officeDocument/2006/relationships" r:embed="rId1" cstate="print">
          <a:extLst>
            <a:ext uri="{28A0092B-C50C-407E-A947-70E740481C1C}">
              <a14:useLocalDpi xmlns:a14="http://schemas.microsoft.com/office/drawing/2010/main" xmlns="" val="0"/>
            </a:ext>
          </a:extLst>
        </a:blip>
        <a:srcRect t="11594" b="1"/>
        <a:stretch/>
      </xdr:blipFill>
      <xdr:spPr bwMode="auto">
        <a:xfrm>
          <a:off x="190500" y="57150"/>
          <a:ext cx="1677899" cy="741680"/>
        </a:xfrm>
        <a:prstGeom prst="rect">
          <a:avLst/>
        </a:prstGeom>
        <a:ln>
          <a:noFill/>
        </a:ln>
        <a:extLst>
          <a:ext uri="{53640926-AAD7-44D8-BBD7-CCE9431645EC}">
            <a14:shadowObscured xmlns:a14="http://schemas.microsoft.com/office/drawing/2010/main" xmlns=""/>
          </a:ext>
        </a:extLst>
      </xdr:spPr>
    </xdr:pic>
    <xdr:clientData/>
  </xdr:twoCellAnchor>
</xdr:wsDr>
</file>

<file path=xl/drawings/drawing4.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515289</xdr:colOff>
      <xdr:row>3</xdr:row>
      <xdr:rowOff>153371</xdr:rowOff>
    </xdr:to>
    <xdr:pic>
      <xdr:nvPicPr>
        <xdr:cNvPr id="6" name="5 Imagen"/>
        <xdr:cNvPicPr/>
      </xdr:nvPicPr>
      <xdr:blipFill rotWithShape="1">
        <a:blip xmlns:r="http://schemas.openxmlformats.org/officeDocument/2006/relationships" r:embed="rId1" cstate="print">
          <a:extLst>
            <a:ext uri="{28A0092B-C50C-407E-A947-70E740481C1C}">
              <a14:useLocalDpi xmlns:a14="http://schemas.microsoft.com/office/drawing/2010/main" xmlns="" val="0"/>
            </a:ext>
          </a:extLst>
        </a:blip>
        <a:srcRect t="11594" b="1"/>
        <a:stretch/>
      </xdr:blipFill>
      <xdr:spPr bwMode="auto">
        <a:xfrm>
          <a:off x="0" y="0"/>
          <a:ext cx="1677899" cy="741680"/>
        </a:xfrm>
        <a:prstGeom prst="rect">
          <a:avLst/>
        </a:prstGeom>
        <a:ln>
          <a:noFill/>
        </a:ln>
        <a:extLst>
          <a:ext uri="{53640926-AAD7-44D8-BBD7-CCE9431645EC}">
            <a14:shadowObscured xmlns:a14="http://schemas.microsoft.com/office/drawing/2010/main" xmlns=""/>
          </a:ext>
        </a:extLst>
      </xdr:spPr>
    </xdr:pic>
    <xdr:clientData/>
  </xdr:twoCellAnchor>
  <xdr:twoCellAnchor editAs="oneCell">
    <xdr:from>
      <xdr:col>9</xdr:col>
      <xdr:colOff>0</xdr:colOff>
      <xdr:row>0</xdr:row>
      <xdr:rowOff>0</xdr:rowOff>
    </xdr:from>
    <xdr:to>
      <xdr:col>10</xdr:col>
      <xdr:colOff>683377</xdr:colOff>
      <xdr:row>3</xdr:row>
      <xdr:rowOff>153371</xdr:rowOff>
    </xdr:to>
    <xdr:pic>
      <xdr:nvPicPr>
        <xdr:cNvPr id="7" name="6 Imagen"/>
        <xdr:cNvPicPr/>
      </xdr:nvPicPr>
      <xdr:blipFill rotWithShape="1">
        <a:blip xmlns:r="http://schemas.openxmlformats.org/officeDocument/2006/relationships" r:embed="rId1" cstate="print">
          <a:extLst>
            <a:ext uri="{28A0092B-C50C-407E-A947-70E740481C1C}">
              <a14:useLocalDpi xmlns:a14="http://schemas.microsoft.com/office/drawing/2010/main" xmlns="" val="0"/>
            </a:ext>
          </a:extLst>
        </a:blip>
        <a:srcRect t="11594" b="1"/>
        <a:stretch/>
      </xdr:blipFill>
      <xdr:spPr bwMode="auto">
        <a:xfrm>
          <a:off x="8894669" y="0"/>
          <a:ext cx="1677899" cy="741680"/>
        </a:xfrm>
        <a:prstGeom prst="rect">
          <a:avLst/>
        </a:prstGeom>
        <a:ln>
          <a:noFill/>
        </a:ln>
        <a:extLst>
          <a:ext uri="{53640926-AAD7-44D8-BBD7-CCE9431645EC}">
            <a14:shadowObscured xmlns:a14="http://schemas.microsoft.com/office/drawing/2010/main" xmlns=""/>
          </a:ext>
        </a:extLst>
      </xdr:spPr>
    </xdr:pic>
    <xdr:clientData/>
  </xdr:twoCellAnchor>
  <xdr:twoCellAnchor editAs="oneCell">
    <xdr:from>
      <xdr:col>0</xdr:col>
      <xdr:colOff>222436</xdr:colOff>
      <xdr:row>18</xdr:row>
      <xdr:rowOff>166408</xdr:rowOff>
    </xdr:from>
    <xdr:to>
      <xdr:col>1</xdr:col>
      <xdr:colOff>737725</xdr:colOff>
      <xdr:row>22</xdr:row>
      <xdr:rowOff>123676</xdr:rowOff>
    </xdr:to>
    <xdr:pic>
      <xdr:nvPicPr>
        <xdr:cNvPr id="8" name="7 Imagen"/>
        <xdr:cNvPicPr/>
      </xdr:nvPicPr>
      <xdr:blipFill rotWithShape="1">
        <a:blip xmlns:r="http://schemas.openxmlformats.org/officeDocument/2006/relationships" r:embed="rId1" cstate="print">
          <a:extLst>
            <a:ext uri="{28A0092B-C50C-407E-A947-70E740481C1C}">
              <a14:useLocalDpi xmlns:a14="http://schemas.microsoft.com/office/drawing/2010/main" xmlns="" val="0"/>
            </a:ext>
          </a:extLst>
        </a:blip>
        <a:srcRect t="11594" b="1"/>
        <a:stretch/>
      </xdr:blipFill>
      <xdr:spPr bwMode="auto">
        <a:xfrm>
          <a:off x="222436" y="11456334"/>
          <a:ext cx="1677899" cy="741680"/>
        </a:xfrm>
        <a:prstGeom prst="rect">
          <a:avLst/>
        </a:prstGeom>
        <a:ln>
          <a:noFill/>
        </a:ln>
        <a:extLst>
          <a:ext uri="{53640926-AAD7-44D8-BBD7-CCE9431645EC}">
            <a14:shadowObscured xmlns:a14="http://schemas.microsoft.com/office/drawing/2010/main" xmlns=""/>
          </a:ext>
        </a:extLst>
      </xdr:spPr>
    </xdr:pic>
    <xdr:clientData/>
  </xdr:twoCellAnchor>
  <xdr:twoCellAnchor editAs="oneCell">
    <xdr:from>
      <xdr:col>0</xdr:col>
      <xdr:colOff>0</xdr:colOff>
      <xdr:row>38</xdr:row>
      <xdr:rowOff>616323</xdr:rowOff>
    </xdr:from>
    <xdr:to>
      <xdr:col>1</xdr:col>
      <xdr:colOff>515289</xdr:colOff>
      <xdr:row>41</xdr:row>
      <xdr:rowOff>157853</xdr:rowOff>
    </xdr:to>
    <xdr:pic>
      <xdr:nvPicPr>
        <xdr:cNvPr id="9" name="8 Imagen"/>
        <xdr:cNvPicPr/>
      </xdr:nvPicPr>
      <xdr:blipFill rotWithShape="1">
        <a:blip xmlns:r="http://schemas.openxmlformats.org/officeDocument/2006/relationships" r:embed="rId1" cstate="print">
          <a:extLst>
            <a:ext uri="{28A0092B-C50C-407E-A947-70E740481C1C}">
              <a14:useLocalDpi xmlns:a14="http://schemas.microsoft.com/office/drawing/2010/main" xmlns="" val="0"/>
            </a:ext>
          </a:extLst>
        </a:blip>
        <a:srcRect t="11594" b="1"/>
        <a:stretch/>
      </xdr:blipFill>
      <xdr:spPr bwMode="auto">
        <a:xfrm>
          <a:off x="0" y="18671801"/>
          <a:ext cx="1677899" cy="741680"/>
        </a:xfrm>
        <a:prstGeom prst="rect">
          <a:avLst/>
        </a:prstGeom>
        <a:ln>
          <a:noFill/>
        </a:ln>
        <a:extLst>
          <a:ext uri="{53640926-AAD7-44D8-BBD7-CCE9431645EC}">
            <a14:shadowObscured xmlns:a14="http://schemas.microsoft.com/office/drawing/2010/main" xmlns=""/>
          </a:ext>
        </a:extLst>
      </xdr:spPr>
    </xdr:pic>
    <xdr:clientData/>
  </xdr:twoCellAnchor>
</xdr:wsDr>
</file>

<file path=xl/drawings/drawing5.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777591</xdr:colOff>
      <xdr:row>3</xdr:row>
      <xdr:rowOff>154522</xdr:rowOff>
    </xdr:to>
    <xdr:pic>
      <xdr:nvPicPr>
        <xdr:cNvPr id="6" name="5 Imagen"/>
        <xdr:cNvPicPr/>
      </xdr:nvPicPr>
      <xdr:blipFill rotWithShape="1">
        <a:blip xmlns:r="http://schemas.openxmlformats.org/officeDocument/2006/relationships" r:embed="rId1" cstate="print">
          <a:extLst>
            <a:ext uri="{28A0092B-C50C-407E-A947-70E740481C1C}">
              <a14:useLocalDpi xmlns:a14="http://schemas.microsoft.com/office/drawing/2010/main" xmlns="" val="0"/>
            </a:ext>
          </a:extLst>
        </a:blip>
        <a:srcRect t="11594" b="1"/>
        <a:stretch/>
      </xdr:blipFill>
      <xdr:spPr bwMode="auto">
        <a:xfrm>
          <a:off x="0" y="0"/>
          <a:ext cx="1677899" cy="741680"/>
        </a:xfrm>
        <a:prstGeom prst="rect">
          <a:avLst/>
        </a:prstGeom>
        <a:ln>
          <a:noFill/>
        </a:ln>
        <a:extLst>
          <a:ext uri="{53640926-AAD7-44D8-BBD7-CCE9431645EC}">
            <a14:shadowObscured xmlns:a14="http://schemas.microsoft.com/office/drawing/2010/main" xmlns=""/>
          </a:ext>
        </a:extLst>
      </xdr:spPr>
    </xdr:pic>
    <xdr:clientData/>
  </xdr:twoCellAnchor>
  <xdr:twoCellAnchor editAs="oneCell">
    <xdr:from>
      <xdr:col>0</xdr:col>
      <xdr:colOff>0</xdr:colOff>
      <xdr:row>19</xdr:row>
      <xdr:rowOff>0</xdr:rowOff>
    </xdr:from>
    <xdr:to>
      <xdr:col>1</xdr:col>
      <xdr:colOff>777591</xdr:colOff>
      <xdr:row>22</xdr:row>
      <xdr:rowOff>154523</xdr:rowOff>
    </xdr:to>
    <xdr:pic>
      <xdr:nvPicPr>
        <xdr:cNvPr id="7" name="6 Imagen"/>
        <xdr:cNvPicPr/>
      </xdr:nvPicPr>
      <xdr:blipFill rotWithShape="1">
        <a:blip xmlns:r="http://schemas.openxmlformats.org/officeDocument/2006/relationships" r:embed="rId1" cstate="print">
          <a:extLst>
            <a:ext uri="{28A0092B-C50C-407E-A947-70E740481C1C}">
              <a14:useLocalDpi xmlns:a14="http://schemas.microsoft.com/office/drawing/2010/main" xmlns="" val="0"/>
            </a:ext>
          </a:extLst>
        </a:blip>
        <a:srcRect t="11594" b="1"/>
        <a:stretch/>
      </xdr:blipFill>
      <xdr:spPr bwMode="auto">
        <a:xfrm>
          <a:off x="0" y="10764555"/>
          <a:ext cx="1677899" cy="741680"/>
        </a:xfrm>
        <a:prstGeom prst="rect">
          <a:avLst/>
        </a:prstGeom>
        <a:ln>
          <a:noFill/>
        </a:ln>
        <a:extLst>
          <a:ext uri="{53640926-AAD7-44D8-BBD7-CCE9431645EC}">
            <a14:shadowObscured xmlns:a14="http://schemas.microsoft.com/office/drawing/2010/main" xmlns=""/>
          </a:ext>
        </a:extLst>
      </xdr:spPr>
    </xdr:pic>
    <xdr:clientData/>
  </xdr:twoCellAnchor>
</xdr:wsDr>
</file>

<file path=xl/drawings/drawing6.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782549</xdr:colOff>
      <xdr:row>3</xdr:row>
      <xdr:rowOff>141605</xdr:rowOff>
    </xdr:to>
    <xdr:pic>
      <xdr:nvPicPr>
        <xdr:cNvPr id="4" name="3 Imagen"/>
        <xdr:cNvPicPr/>
      </xdr:nvPicPr>
      <xdr:blipFill rotWithShape="1">
        <a:blip xmlns:r="http://schemas.openxmlformats.org/officeDocument/2006/relationships" r:embed="rId1" cstate="print">
          <a:extLst>
            <a:ext uri="{28A0092B-C50C-407E-A947-70E740481C1C}">
              <a14:useLocalDpi xmlns:a14="http://schemas.microsoft.com/office/drawing/2010/main" xmlns="" val="0"/>
            </a:ext>
          </a:extLst>
        </a:blip>
        <a:srcRect t="11594" b="1"/>
        <a:stretch/>
      </xdr:blipFill>
      <xdr:spPr bwMode="auto">
        <a:xfrm>
          <a:off x="0" y="0"/>
          <a:ext cx="1677899" cy="741680"/>
        </a:xfrm>
        <a:prstGeom prst="rect">
          <a:avLst/>
        </a:prstGeom>
        <a:ln>
          <a:noFill/>
        </a:ln>
        <a:extLst>
          <a:ext uri="{53640926-AAD7-44D8-BBD7-CCE9431645EC}">
            <a14:shadowObscured xmlns:a14="http://schemas.microsoft.com/office/drawing/2010/main" xmlns=""/>
          </a:ext>
        </a:extLst>
      </xdr:spPr>
    </xdr:pic>
    <xdr:clientData/>
  </xdr:twoCellAnchor>
  <xdr:twoCellAnchor editAs="oneCell">
    <xdr:from>
      <xdr:col>0</xdr:col>
      <xdr:colOff>0</xdr:colOff>
      <xdr:row>19</xdr:row>
      <xdr:rowOff>0</xdr:rowOff>
    </xdr:from>
    <xdr:to>
      <xdr:col>1</xdr:col>
      <xdr:colOff>782549</xdr:colOff>
      <xdr:row>22</xdr:row>
      <xdr:rowOff>141605</xdr:rowOff>
    </xdr:to>
    <xdr:pic>
      <xdr:nvPicPr>
        <xdr:cNvPr id="5" name="4 Imagen"/>
        <xdr:cNvPicPr/>
      </xdr:nvPicPr>
      <xdr:blipFill rotWithShape="1">
        <a:blip xmlns:r="http://schemas.openxmlformats.org/officeDocument/2006/relationships" r:embed="rId1" cstate="print">
          <a:extLst>
            <a:ext uri="{28A0092B-C50C-407E-A947-70E740481C1C}">
              <a14:useLocalDpi xmlns:a14="http://schemas.microsoft.com/office/drawing/2010/main" xmlns="" val="0"/>
            </a:ext>
          </a:extLst>
        </a:blip>
        <a:srcRect t="11594" b="1"/>
        <a:stretch/>
      </xdr:blipFill>
      <xdr:spPr bwMode="auto">
        <a:xfrm>
          <a:off x="0" y="7448550"/>
          <a:ext cx="1677899" cy="741680"/>
        </a:xfrm>
        <a:prstGeom prst="rect">
          <a:avLst/>
        </a:prstGeom>
        <a:ln>
          <a:noFill/>
        </a:ln>
        <a:extLst>
          <a:ext uri="{53640926-AAD7-44D8-BBD7-CCE9431645EC}">
            <a14:shadowObscured xmlns:a14="http://schemas.microsoft.com/office/drawing/2010/main" xmlns=""/>
          </a:ext>
        </a:extLst>
      </xdr:spPr>
    </xdr:pic>
    <xdr:clientData/>
  </xdr:twoCellAnchor>
</xdr:wsDr>
</file>

<file path=xl/drawings/drawing7.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778316</xdr:colOff>
      <xdr:row>3</xdr:row>
      <xdr:rowOff>138430</xdr:rowOff>
    </xdr:to>
    <xdr:pic>
      <xdr:nvPicPr>
        <xdr:cNvPr id="6" name="5 Imagen"/>
        <xdr:cNvPicPr/>
      </xdr:nvPicPr>
      <xdr:blipFill rotWithShape="1">
        <a:blip xmlns:r="http://schemas.openxmlformats.org/officeDocument/2006/relationships" r:embed="rId1" cstate="print">
          <a:extLst>
            <a:ext uri="{28A0092B-C50C-407E-A947-70E740481C1C}">
              <a14:useLocalDpi xmlns:a14="http://schemas.microsoft.com/office/drawing/2010/main" xmlns="" val="0"/>
            </a:ext>
          </a:extLst>
        </a:blip>
        <a:srcRect t="11594" b="1"/>
        <a:stretch/>
      </xdr:blipFill>
      <xdr:spPr bwMode="auto">
        <a:xfrm>
          <a:off x="0" y="0"/>
          <a:ext cx="1677899" cy="741680"/>
        </a:xfrm>
        <a:prstGeom prst="rect">
          <a:avLst/>
        </a:prstGeom>
        <a:ln>
          <a:noFill/>
        </a:ln>
        <a:extLst>
          <a:ext uri="{53640926-AAD7-44D8-BBD7-CCE9431645EC}">
            <a14:shadowObscured xmlns:a14="http://schemas.microsoft.com/office/drawing/2010/main" xmlns=""/>
          </a:ext>
        </a:extLst>
      </xdr:spPr>
    </xdr:pic>
    <xdr:clientData/>
  </xdr:twoCellAnchor>
  <xdr:twoCellAnchor editAs="oneCell">
    <xdr:from>
      <xdr:col>0</xdr:col>
      <xdr:colOff>0</xdr:colOff>
      <xdr:row>19</xdr:row>
      <xdr:rowOff>0</xdr:rowOff>
    </xdr:from>
    <xdr:to>
      <xdr:col>1</xdr:col>
      <xdr:colOff>778316</xdr:colOff>
      <xdr:row>22</xdr:row>
      <xdr:rowOff>138430</xdr:rowOff>
    </xdr:to>
    <xdr:pic>
      <xdr:nvPicPr>
        <xdr:cNvPr id="7" name="6 Imagen"/>
        <xdr:cNvPicPr/>
      </xdr:nvPicPr>
      <xdr:blipFill rotWithShape="1">
        <a:blip xmlns:r="http://schemas.openxmlformats.org/officeDocument/2006/relationships" r:embed="rId1" cstate="print">
          <a:extLst>
            <a:ext uri="{28A0092B-C50C-407E-A947-70E740481C1C}">
              <a14:useLocalDpi xmlns:a14="http://schemas.microsoft.com/office/drawing/2010/main" xmlns="" val="0"/>
            </a:ext>
          </a:extLst>
        </a:blip>
        <a:srcRect t="11594" b="1"/>
        <a:stretch/>
      </xdr:blipFill>
      <xdr:spPr bwMode="auto">
        <a:xfrm>
          <a:off x="0" y="7620000"/>
          <a:ext cx="1677899" cy="741680"/>
        </a:xfrm>
        <a:prstGeom prst="rect">
          <a:avLst/>
        </a:prstGeom>
        <a:ln>
          <a:noFill/>
        </a:ln>
        <a:extLst>
          <a:ext uri="{53640926-AAD7-44D8-BBD7-CCE9431645EC}">
            <a14:shadowObscured xmlns:a14="http://schemas.microsoft.com/office/drawing/2010/main" xmlns=""/>
          </a:ext>
        </a:extLst>
      </xdr:spPr>
    </xdr:pic>
    <xdr:clientData/>
  </xdr:twoCellAnchor>
  <xdr:twoCellAnchor editAs="oneCell">
    <xdr:from>
      <xdr:col>0</xdr:col>
      <xdr:colOff>0</xdr:colOff>
      <xdr:row>38</xdr:row>
      <xdr:rowOff>0</xdr:rowOff>
    </xdr:from>
    <xdr:to>
      <xdr:col>1</xdr:col>
      <xdr:colOff>778316</xdr:colOff>
      <xdr:row>41</xdr:row>
      <xdr:rowOff>138430</xdr:rowOff>
    </xdr:to>
    <xdr:pic>
      <xdr:nvPicPr>
        <xdr:cNvPr id="8" name="7 Imagen"/>
        <xdr:cNvPicPr/>
      </xdr:nvPicPr>
      <xdr:blipFill rotWithShape="1">
        <a:blip xmlns:r="http://schemas.openxmlformats.org/officeDocument/2006/relationships" r:embed="rId1" cstate="print">
          <a:extLst>
            <a:ext uri="{28A0092B-C50C-407E-A947-70E740481C1C}">
              <a14:useLocalDpi xmlns:a14="http://schemas.microsoft.com/office/drawing/2010/main" xmlns="" val="0"/>
            </a:ext>
          </a:extLst>
        </a:blip>
        <a:srcRect t="11594" b="1"/>
        <a:stretch/>
      </xdr:blipFill>
      <xdr:spPr bwMode="auto">
        <a:xfrm>
          <a:off x="0" y="16065500"/>
          <a:ext cx="1677899" cy="741680"/>
        </a:xfrm>
        <a:prstGeom prst="rect">
          <a:avLst/>
        </a:prstGeom>
        <a:ln>
          <a:noFill/>
        </a:ln>
        <a:extLst>
          <a:ext uri="{53640926-AAD7-44D8-BBD7-CCE9431645EC}">
            <a14:shadowObscured xmlns:a14="http://schemas.microsoft.com/office/drawing/2010/main" xmlns=""/>
          </a:ext>
        </a:extLst>
      </xdr:spPr>
    </xdr:pic>
    <xdr:clientData/>
  </xdr:twoCellAnchor>
</xdr:wsDr>
</file>

<file path=xl/drawings/drawing8.xml><?xml version="1.0" encoding="utf-8"?>
<xdr:wsDr xmlns:xdr="http://schemas.openxmlformats.org/drawingml/2006/spreadsheetDrawing" xmlns:a="http://schemas.openxmlformats.org/drawingml/2006/main">
  <xdr:oneCellAnchor>
    <xdr:from>
      <xdr:col>0</xdr:col>
      <xdr:colOff>196851</xdr:colOff>
      <xdr:row>19</xdr:row>
      <xdr:rowOff>41426</xdr:rowOff>
    </xdr:from>
    <xdr:ext cx="1365249" cy="555417"/>
    <xdr:pic>
      <xdr:nvPicPr>
        <xdr:cNvPr id="2" name="6 Imagen"/>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xmlns="" val="0"/>
            </a:ext>
          </a:extLst>
        </a:blip>
        <a:stretch>
          <a:fillRect/>
        </a:stretch>
      </xdr:blipFill>
      <xdr:spPr>
        <a:xfrm>
          <a:off x="196851" y="6499376"/>
          <a:ext cx="1365249" cy="555417"/>
        </a:xfrm>
        <a:prstGeom prst="rect">
          <a:avLst/>
        </a:prstGeom>
      </xdr:spPr>
    </xdr:pic>
    <xdr:clientData/>
  </xdr:oneCellAnchor>
  <xdr:twoCellAnchor editAs="oneCell">
    <xdr:from>
      <xdr:col>0</xdr:col>
      <xdr:colOff>0</xdr:colOff>
      <xdr:row>0</xdr:row>
      <xdr:rowOff>0</xdr:rowOff>
    </xdr:from>
    <xdr:to>
      <xdr:col>1</xdr:col>
      <xdr:colOff>782549</xdr:colOff>
      <xdr:row>3</xdr:row>
      <xdr:rowOff>141605</xdr:rowOff>
    </xdr:to>
    <xdr:pic>
      <xdr:nvPicPr>
        <xdr:cNvPr id="4" name="3 Imagen"/>
        <xdr:cNvPicPr/>
      </xdr:nvPicPr>
      <xdr:blipFill rotWithShape="1">
        <a:blip xmlns:r="http://schemas.openxmlformats.org/officeDocument/2006/relationships" r:embed="rId2" cstate="print">
          <a:extLst>
            <a:ext uri="{28A0092B-C50C-407E-A947-70E740481C1C}">
              <a14:useLocalDpi xmlns:a14="http://schemas.microsoft.com/office/drawing/2010/main" xmlns="" val="0"/>
            </a:ext>
          </a:extLst>
        </a:blip>
        <a:srcRect t="11594" b="1"/>
        <a:stretch/>
      </xdr:blipFill>
      <xdr:spPr bwMode="auto">
        <a:xfrm>
          <a:off x="0" y="0"/>
          <a:ext cx="1677899" cy="741680"/>
        </a:xfrm>
        <a:prstGeom prst="rect">
          <a:avLst/>
        </a:prstGeom>
        <a:ln>
          <a:noFill/>
        </a:ln>
        <a:extLst>
          <a:ext uri="{53640926-AAD7-44D8-BBD7-CCE9431645EC}">
            <a14:shadowObscured xmlns:a14="http://schemas.microsoft.com/office/drawing/2010/main" xmlns=""/>
          </a:ext>
        </a:extLst>
      </xdr:spPr>
    </xdr:pic>
    <xdr:clientData/>
  </xdr:twoCellAnchor>
</xdr:wsDr>
</file>

<file path=xl/drawings/drawing9.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782549</xdr:colOff>
      <xdr:row>3</xdr:row>
      <xdr:rowOff>141605</xdr:rowOff>
    </xdr:to>
    <xdr:pic>
      <xdr:nvPicPr>
        <xdr:cNvPr id="5" name="4 Imagen"/>
        <xdr:cNvPicPr/>
      </xdr:nvPicPr>
      <xdr:blipFill rotWithShape="1">
        <a:blip xmlns:r="http://schemas.openxmlformats.org/officeDocument/2006/relationships" r:embed="rId1" cstate="print">
          <a:extLst>
            <a:ext uri="{28A0092B-C50C-407E-A947-70E740481C1C}">
              <a14:useLocalDpi xmlns:a14="http://schemas.microsoft.com/office/drawing/2010/main" xmlns="" val="0"/>
            </a:ext>
          </a:extLst>
        </a:blip>
        <a:srcRect t="11594" b="1"/>
        <a:stretch/>
      </xdr:blipFill>
      <xdr:spPr bwMode="auto">
        <a:xfrm>
          <a:off x="0" y="0"/>
          <a:ext cx="1677899" cy="741680"/>
        </a:xfrm>
        <a:prstGeom prst="rect">
          <a:avLst/>
        </a:prstGeom>
        <a:ln>
          <a:noFill/>
        </a:ln>
        <a:extLst>
          <a:ext uri="{53640926-AAD7-44D8-BBD7-CCE9431645EC}">
            <a14:shadowObscured xmlns:a14="http://schemas.microsoft.com/office/drawing/2010/main" xmlns=""/>
          </a:ext>
        </a:extLst>
      </xdr:spPr>
    </xdr:pic>
    <xdr:clientData/>
  </xdr:twoCellAnchor>
  <xdr:twoCellAnchor editAs="oneCell">
    <xdr:from>
      <xdr:col>0</xdr:col>
      <xdr:colOff>0</xdr:colOff>
      <xdr:row>19</xdr:row>
      <xdr:rowOff>0</xdr:rowOff>
    </xdr:from>
    <xdr:to>
      <xdr:col>1</xdr:col>
      <xdr:colOff>782549</xdr:colOff>
      <xdr:row>22</xdr:row>
      <xdr:rowOff>141605</xdr:rowOff>
    </xdr:to>
    <xdr:pic>
      <xdr:nvPicPr>
        <xdr:cNvPr id="6" name="5 Imagen"/>
        <xdr:cNvPicPr/>
      </xdr:nvPicPr>
      <xdr:blipFill rotWithShape="1">
        <a:blip xmlns:r="http://schemas.openxmlformats.org/officeDocument/2006/relationships" r:embed="rId1" cstate="print">
          <a:extLst>
            <a:ext uri="{28A0092B-C50C-407E-A947-70E740481C1C}">
              <a14:useLocalDpi xmlns:a14="http://schemas.microsoft.com/office/drawing/2010/main" xmlns="" val="0"/>
            </a:ext>
          </a:extLst>
        </a:blip>
        <a:srcRect t="11594" b="1"/>
        <a:stretch/>
      </xdr:blipFill>
      <xdr:spPr bwMode="auto">
        <a:xfrm>
          <a:off x="0" y="6486525"/>
          <a:ext cx="1677899" cy="741680"/>
        </a:xfrm>
        <a:prstGeom prst="rect">
          <a:avLst/>
        </a:prstGeom>
        <a:ln>
          <a:noFill/>
        </a:ln>
        <a:extLst>
          <a:ext uri="{53640926-AAD7-44D8-BBD7-CCE9431645EC}">
            <a14:shadowObscured xmlns:a14="http://schemas.microsoft.com/office/drawing/2010/main" xmlns=""/>
          </a:ext>
        </a:extLst>
      </xdr:spPr>
    </xdr:pic>
    <xdr:clientData/>
  </xdr:twoCellAnchor>
  <xdr:twoCellAnchor editAs="oneCell">
    <xdr:from>
      <xdr:col>0</xdr:col>
      <xdr:colOff>0</xdr:colOff>
      <xdr:row>38</xdr:row>
      <xdr:rowOff>0</xdr:rowOff>
    </xdr:from>
    <xdr:to>
      <xdr:col>1</xdr:col>
      <xdr:colOff>782549</xdr:colOff>
      <xdr:row>41</xdr:row>
      <xdr:rowOff>141605</xdr:rowOff>
    </xdr:to>
    <xdr:pic>
      <xdr:nvPicPr>
        <xdr:cNvPr id="7" name="6 Imagen"/>
        <xdr:cNvPicPr/>
      </xdr:nvPicPr>
      <xdr:blipFill rotWithShape="1">
        <a:blip xmlns:r="http://schemas.openxmlformats.org/officeDocument/2006/relationships" r:embed="rId1" cstate="print">
          <a:extLst>
            <a:ext uri="{28A0092B-C50C-407E-A947-70E740481C1C}">
              <a14:useLocalDpi xmlns:a14="http://schemas.microsoft.com/office/drawing/2010/main" xmlns="" val="0"/>
            </a:ext>
          </a:extLst>
        </a:blip>
        <a:srcRect t="11594" b="1"/>
        <a:stretch/>
      </xdr:blipFill>
      <xdr:spPr bwMode="auto">
        <a:xfrm>
          <a:off x="0" y="12220575"/>
          <a:ext cx="1677899" cy="741680"/>
        </a:xfrm>
        <a:prstGeom prst="rect">
          <a:avLst/>
        </a:prstGeom>
        <a:ln>
          <a:noFill/>
        </a:ln>
        <a:extLst>
          <a:ext uri="{53640926-AAD7-44D8-BBD7-CCE9431645EC}">
            <a14:shadowObscured xmlns:a14="http://schemas.microsoft.com/office/drawing/2010/main" xmlns=""/>
          </a:ext>
        </a:extLst>
      </xdr:spPr>
    </xdr:pic>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SGC/SISTEMA%20GESTI&#211;N%20CALIDAD/SGC%20%202022%20ACTUALIZADO/FPI-%2004%20MAPA%20DE%20RIESGOS.%20corregido%202022..xlsx" TargetMode="External"/></Relationships>
</file>

<file path=xl/externalLinks/_rels/externalLink2.xml.rels><?xml version="1.0" encoding="UTF-8" standalone="yes"?>
<Relationships xmlns="http://schemas.openxmlformats.org/package/2006/relationships"><Relationship Id="rId1" Type="http://schemas.openxmlformats.org/officeDocument/2006/relationships/externalLinkPath" Target="file:///\\192.168.2.6\SGC\SGC%202021\FPI-04%20MAPA%20DE%20RIESGOS%202021.xlsx" TargetMode="External"/></Relationships>
</file>

<file path=xl/externalLinks/_rels/externalLink3.xml.rels><?xml version="1.0" encoding="UTF-8" standalone="yes"?>
<Relationships xmlns="http://schemas.openxmlformats.org/package/2006/relationships"><Relationship Id="rId1" Type="http://schemas.openxmlformats.org/officeDocument/2006/relationships/externalLinkPath" Target="file:///\\192.168.2.6\43079638\Downloads\MAPA_%20DE_RIESGOS%202020_Revision..xlsx" TargetMode="External"/></Relationships>
</file>

<file path=xl/externalLinks/externalLink1.xml><?xml version="1.0" encoding="utf-8"?>
<externalLink xmlns="http://schemas.openxmlformats.org/spreadsheetml/2006/main">
  <externalBook xmlns:r="http://schemas.openxmlformats.org/officeDocument/2006/relationships" r:id="rId1">
    <sheetNames>
      <sheetName val="Anexo (Probabilidad e Impacto)"/>
      <sheetName val="Contexto Estratégico"/>
      <sheetName val="Mapa de Riesgos."/>
      <sheetName val="Listas"/>
      <sheetName val="Eval_Cont_PI"/>
      <sheetName val="Eval_Cont_AC"/>
      <sheetName val="Eval_Cont_DH"/>
      <sheetName val="Eval_Cont_Penal"/>
      <sheetName val="Eval_Cont_VA"/>
      <sheetName val="Eval_Cont_GC"/>
      <sheetName val="Eval_Cont_GD"/>
      <sheetName val="Eval_Cont_BS"/>
      <sheetName val="Eval_Cont_TH"/>
      <sheetName val="Eval_Cont_EM"/>
      <sheetName val="TRANSVERSALES"/>
      <sheetName val="Eval_Cont_TI"/>
      <sheetName val="Eval_Cont_Col_Am"/>
    </sheetNames>
    <sheetDataSet>
      <sheetData sheetId="0"/>
      <sheetData sheetId="1"/>
      <sheetData sheetId="2"/>
      <sheetData sheetId="3">
        <row r="2">
          <cell r="F2" t="str">
            <v>Rara vez</v>
          </cell>
          <cell r="G2" t="str">
            <v xml:space="preserve">1 = Zona de riesgo baja. Asumir el riesgo </v>
          </cell>
          <cell r="J2" t="str">
            <v>Preventivo</v>
          </cell>
        </row>
        <row r="3">
          <cell r="F3" t="str">
            <v>Improbable</v>
          </cell>
          <cell r="G3" t="str">
            <v>2 = Zona de riesgo baja. Asumir el riesgo</v>
          </cell>
          <cell r="J3" t="str">
            <v>Correctivo</v>
          </cell>
        </row>
        <row r="4">
          <cell r="F4" t="str">
            <v>Posible</v>
          </cell>
          <cell r="G4" t="str">
            <v>3 = Zona de riesgo baja. Asumir el riesgo</v>
          </cell>
          <cell r="J4" t="str">
            <v>Preventivo</v>
          </cell>
        </row>
        <row r="5">
          <cell r="F5" t="str">
            <v>Probable</v>
          </cell>
          <cell r="G5" t="str">
            <v>4 = Zona de riesgo moderada. Asumir el riesgo. Reducir el Riesgo.</v>
          </cell>
          <cell r="J5" t="str">
            <v>Correctivo</v>
          </cell>
        </row>
        <row r="6">
          <cell r="F6" t="str">
            <v>Casi seguro</v>
          </cell>
          <cell r="G6" t="str">
            <v>5 = Zona de riesgo alta. Reducir el riesgo. Evitar el riesgo compartir o transferir.</v>
          </cell>
          <cell r="J6" t="str">
            <v>Preventivo</v>
          </cell>
        </row>
        <row r="7">
          <cell r="F7" t="str">
            <v>Rara vez</v>
          </cell>
          <cell r="G7" t="str">
            <v>2 = Zona de riesgo baja. Asumir el riesgo</v>
          </cell>
          <cell r="J7" t="str">
            <v>Correctivo</v>
          </cell>
        </row>
        <row r="8">
          <cell r="F8" t="str">
            <v>Improbable</v>
          </cell>
          <cell r="G8" t="str">
            <v>4 = Zona de riesgo baja. Asumir el riesgo</v>
          </cell>
          <cell r="J8" t="str">
            <v>Preventivo</v>
          </cell>
        </row>
        <row r="9">
          <cell r="F9" t="str">
            <v>Posible</v>
          </cell>
          <cell r="G9" t="str">
            <v>6 = Zona de riesgo moderada. Asumir el riesgo. Reducir el Riesgo.</v>
          </cell>
          <cell r="J9" t="str">
            <v>Correctivo</v>
          </cell>
        </row>
        <row r="10">
          <cell r="F10" t="str">
            <v>Probable</v>
          </cell>
          <cell r="G10" t="str">
            <v>8 = Zona de riesgo alta. Reducir el riesgo. Evitar el riesgo compartir o transferir.</v>
          </cell>
          <cell r="J10" t="str">
            <v>Preventivo</v>
          </cell>
        </row>
        <row r="11">
          <cell r="F11" t="str">
            <v>Casi seguro</v>
          </cell>
          <cell r="G11" t="str">
            <v>10 = Zona de riesgo alta. Reducir el riesgo. Evitar el riesgo compartir o transferir.</v>
          </cell>
          <cell r="J11" t="str">
            <v>Correctivo</v>
          </cell>
        </row>
        <row r="12">
          <cell r="F12" t="str">
            <v>Rara vez</v>
          </cell>
          <cell r="G12" t="str">
            <v>3 = Zona de riesgo moderada. Asumir el riesgo. Reducir el Riesgo.</v>
          </cell>
          <cell r="J12" t="str">
            <v>Preventivo</v>
          </cell>
        </row>
        <row r="13">
          <cell r="F13" t="str">
            <v>Improbable</v>
          </cell>
          <cell r="G13" t="str">
            <v>6 = Zona de riesgo moderada. Asumir el riesgo. Reducir el Riesgo.</v>
          </cell>
          <cell r="J13" t="str">
            <v>Correctivo</v>
          </cell>
        </row>
        <row r="14">
          <cell r="F14" t="str">
            <v>Posible</v>
          </cell>
          <cell r="G14" t="str">
            <v>9 = Zona de riesgo alta. Reducir el riesgo. Evitar el riesgo compartir o transferir.</v>
          </cell>
          <cell r="J14" t="str">
            <v>Preventivo</v>
          </cell>
        </row>
        <row r="15">
          <cell r="F15" t="str">
            <v>Probable</v>
          </cell>
          <cell r="G15" t="str">
            <v>12 = Zona de riesgo alta. Reducir el riesgo. Evitar el riesgo compartir o transferir.</v>
          </cell>
          <cell r="J15" t="str">
            <v>Correctivo</v>
          </cell>
        </row>
        <row r="16">
          <cell r="F16" t="str">
            <v>Casi seguro</v>
          </cell>
          <cell r="G16" t="str">
            <v>15 = Zona de riesgo extrema. Evitar el riesgo. Reducir el riesgo, Compartir o transferir.</v>
          </cell>
          <cell r="J16" t="str">
            <v>Preventivo</v>
          </cell>
        </row>
        <row r="17">
          <cell r="F17" t="str">
            <v>Rara vez</v>
          </cell>
          <cell r="G17" t="str">
            <v>4 = Zona de riesgo alta. Reducir el riesgo. Evitar el riesgo compartir o transferir.</v>
          </cell>
          <cell r="J17" t="str">
            <v>Correctivo</v>
          </cell>
        </row>
        <row r="18">
          <cell r="F18" t="str">
            <v>Improbable</v>
          </cell>
          <cell r="G18" t="str">
            <v>8 = Zona de riesgo alta. Reducir el riesgo. Evitar el riesgo compartir o transferir.</v>
          </cell>
          <cell r="J18" t="str">
            <v>Preventivo</v>
          </cell>
        </row>
        <row r="19">
          <cell r="F19" t="str">
            <v>Posible</v>
          </cell>
          <cell r="G19" t="str">
            <v>12 = Zona de riesgo extrema. Evitar el riesgo. Reducir el riesgo, Compartir o transferir.</v>
          </cell>
          <cell r="J19" t="str">
            <v>Correctivo</v>
          </cell>
        </row>
        <row r="20">
          <cell r="F20" t="str">
            <v>Probable</v>
          </cell>
          <cell r="G20" t="str">
            <v>16 = Zona de riesgo extrema. Evitar el riesgo. Reducir el riesgo, Compartir o transferir.</v>
          </cell>
          <cell r="J20" t="str">
            <v>Preventivo</v>
          </cell>
        </row>
        <row r="21">
          <cell r="F21" t="str">
            <v>Casi seguro</v>
          </cell>
          <cell r="G21" t="str">
            <v>20 = Zona de riesgo extrema. Evitar el riesgo. Reducir el riesgo, Compartir o transferir.</v>
          </cell>
          <cell r="J21" t="str">
            <v>Correctivo</v>
          </cell>
        </row>
        <row r="22">
          <cell r="F22" t="str">
            <v>Rara vez</v>
          </cell>
          <cell r="G22" t="str">
            <v>5 = Zona de riesgo alta. Reducir el riesgo. Evitar el riesgo compartir o transferir.</v>
          </cell>
          <cell r="J22" t="str">
            <v>Preventivo</v>
          </cell>
        </row>
        <row r="23">
          <cell r="F23" t="str">
            <v>Improbable</v>
          </cell>
          <cell r="G23" t="str">
            <v>10 = Zona de riesgo extrema. Evitar el riesgo. Reducir el riesgo, Compartir o transferir.</v>
          </cell>
          <cell r="J23" t="str">
            <v>Correctivo</v>
          </cell>
        </row>
        <row r="24">
          <cell r="F24" t="str">
            <v>Posible</v>
          </cell>
          <cell r="G24" t="str">
            <v>15 = Zona de riesgo extrema. Evitar el riesgo. Reducir el riesgo, Compartir o transferir.</v>
          </cell>
          <cell r="J24" t="str">
            <v>Preventivo</v>
          </cell>
        </row>
        <row r="25">
          <cell r="F25" t="str">
            <v>Probable</v>
          </cell>
          <cell r="G25" t="str">
            <v>20 = Zona de riesgo extrema. Evitar el riesgo. Reducir el riesgo, Compartir o transferir.</v>
          </cell>
          <cell r="J25" t="str">
            <v>Correctivo</v>
          </cell>
        </row>
        <row r="26">
          <cell r="F26" t="str">
            <v>Casi seguro</v>
          </cell>
          <cell r="G26" t="str">
            <v>25 = Zona de riesgo extrema. Evitar el riesgo. Reducir el riesgo, Compartir o transferir.</v>
          </cell>
          <cell r="J26" t="str">
            <v>Preventivo</v>
          </cell>
        </row>
        <row r="27">
          <cell r="J27" t="str">
            <v>Correctivo</v>
          </cell>
        </row>
        <row r="28">
          <cell r="J28" t="str">
            <v>Preventivo</v>
          </cell>
        </row>
        <row r="29">
          <cell r="J29" t="str">
            <v>Correctivo</v>
          </cell>
        </row>
        <row r="30">
          <cell r="J30" t="str">
            <v>Preventivo</v>
          </cell>
        </row>
        <row r="31">
          <cell r="J31" t="str">
            <v>Correctivo</v>
          </cell>
        </row>
        <row r="32">
          <cell r="J32" t="str">
            <v>Preventivo</v>
          </cell>
        </row>
        <row r="33">
          <cell r="J33" t="str">
            <v>Correctivo</v>
          </cell>
        </row>
        <row r="34">
          <cell r="J34" t="str">
            <v>Preventivo</v>
          </cell>
        </row>
        <row r="35">
          <cell r="J35" t="str">
            <v>Correctivo</v>
          </cell>
        </row>
        <row r="36">
          <cell r="J36" t="str">
            <v>Preventivo</v>
          </cell>
        </row>
        <row r="37">
          <cell r="J37" t="str">
            <v>Correctivo</v>
          </cell>
        </row>
        <row r="38">
          <cell r="J38" t="str">
            <v>Preventivo</v>
          </cell>
        </row>
        <row r="39">
          <cell r="J39" t="str">
            <v>Correctivo</v>
          </cell>
        </row>
        <row r="40">
          <cell r="J40" t="str">
            <v>Preventivo</v>
          </cell>
        </row>
        <row r="41">
          <cell r="J41" t="str">
            <v>Correctivo</v>
          </cell>
        </row>
        <row r="42">
          <cell r="J42" t="str">
            <v>Preventivo</v>
          </cell>
        </row>
        <row r="43">
          <cell r="J43" t="str">
            <v>Correctivo</v>
          </cell>
        </row>
        <row r="44">
          <cell r="J44" t="str">
            <v>Preventivo</v>
          </cell>
        </row>
        <row r="45">
          <cell r="J45" t="str">
            <v>Correctivo</v>
          </cell>
        </row>
        <row r="46">
          <cell r="J46" t="str">
            <v>Preventivo</v>
          </cell>
        </row>
        <row r="47">
          <cell r="J47" t="str">
            <v>Correctivo</v>
          </cell>
        </row>
        <row r="48">
          <cell r="J48" t="str">
            <v>Preventivo</v>
          </cell>
        </row>
        <row r="49">
          <cell r="J49" t="str">
            <v>Correctivo</v>
          </cell>
        </row>
        <row r="50">
          <cell r="J50" t="str">
            <v>Preventivo</v>
          </cell>
        </row>
        <row r="51">
          <cell r="J51" t="str">
            <v>Correctivo</v>
          </cell>
        </row>
        <row r="52">
          <cell r="J52" t="str">
            <v>Preventivo</v>
          </cell>
        </row>
        <row r="53">
          <cell r="J53" t="str">
            <v>Correctivo</v>
          </cell>
        </row>
        <row r="54">
          <cell r="J54" t="str">
            <v>Preventivo</v>
          </cell>
        </row>
        <row r="55">
          <cell r="J55" t="str">
            <v>Correctivo</v>
          </cell>
        </row>
        <row r="56">
          <cell r="J56" t="str">
            <v>Preventivo</v>
          </cell>
        </row>
        <row r="57">
          <cell r="J57" t="str">
            <v>Correctivo</v>
          </cell>
        </row>
        <row r="58">
          <cell r="J58" t="str">
            <v>Preventivo</v>
          </cell>
        </row>
        <row r="59">
          <cell r="J59" t="str">
            <v>Correctivo</v>
          </cell>
        </row>
        <row r="60">
          <cell r="J60" t="str">
            <v>Preventivo</v>
          </cell>
        </row>
        <row r="61">
          <cell r="J61" t="str">
            <v>Correctivo</v>
          </cell>
        </row>
        <row r="62">
          <cell r="J62" t="str">
            <v>Preventivo</v>
          </cell>
        </row>
        <row r="63">
          <cell r="J63" t="str">
            <v>Correctivo</v>
          </cell>
        </row>
        <row r="64">
          <cell r="J64" t="str">
            <v>Preventivo</v>
          </cell>
        </row>
        <row r="65">
          <cell r="J65" t="str">
            <v>Correctivo</v>
          </cell>
        </row>
        <row r="66">
          <cell r="J66" t="str">
            <v>Preventivo</v>
          </cell>
        </row>
        <row r="67">
          <cell r="J67" t="str">
            <v>Correctivo</v>
          </cell>
        </row>
        <row r="68">
          <cell r="J68" t="str">
            <v>Preventivo</v>
          </cell>
        </row>
        <row r="69">
          <cell r="J69" t="str">
            <v>Correctivo</v>
          </cell>
        </row>
        <row r="70">
          <cell r="J70" t="str">
            <v>Preventivo</v>
          </cell>
        </row>
        <row r="71">
          <cell r="J71" t="str">
            <v>Correctivo</v>
          </cell>
        </row>
        <row r="72">
          <cell r="J72" t="str">
            <v>Preventivo</v>
          </cell>
        </row>
        <row r="73">
          <cell r="J73" t="str">
            <v>Correctivo</v>
          </cell>
        </row>
        <row r="74">
          <cell r="J74" t="str">
            <v>Preventivo</v>
          </cell>
        </row>
        <row r="75">
          <cell r="J75" t="str">
            <v>Correctivo</v>
          </cell>
        </row>
        <row r="76">
          <cell r="J76" t="str">
            <v>Preventivo</v>
          </cell>
        </row>
        <row r="77">
          <cell r="J77" t="str">
            <v>Correctivo</v>
          </cell>
        </row>
        <row r="78">
          <cell r="J78" t="str">
            <v>Preventivo</v>
          </cell>
        </row>
        <row r="79">
          <cell r="J79" t="str">
            <v>Correctivo</v>
          </cell>
        </row>
        <row r="80">
          <cell r="J80" t="str">
            <v>Preventivo</v>
          </cell>
        </row>
        <row r="81">
          <cell r="J81" t="str">
            <v>Correctivo</v>
          </cell>
        </row>
        <row r="82">
          <cell r="J82" t="str">
            <v>Preventivo</v>
          </cell>
        </row>
        <row r="83">
          <cell r="J83" t="str">
            <v>Correctivo</v>
          </cell>
        </row>
        <row r="84">
          <cell r="J84" t="str">
            <v>Preventivo</v>
          </cell>
        </row>
        <row r="85">
          <cell r="J85" t="str">
            <v>Correctivo</v>
          </cell>
        </row>
        <row r="86">
          <cell r="J86" t="str">
            <v>Preventivo</v>
          </cell>
        </row>
        <row r="87">
          <cell r="J87" t="str">
            <v>Correctivo</v>
          </cell>
        </row>
        <row r="88">
          <cell r="J88" t="str">
            <v>Preventivo</v>
          </cell>
        </row>
        <row r="89">
          <cell r="J89" t="str">
            <v>Correctivo</v>
          </cell>
        </row>
        <row r="90">
          <cell r="J90" t="str">
            <v>Preventivo</v>
          </cell>
        </row>
        <row r="91">
          <cell r="J91" t="str">
            <v>Correctivo</v>
          </cell>
        </row>
        <row r="92">
          <cell r="J92" t="str">
            <v>Preventivo</v>
          </cell>
        </row>
        <row r="93">
          <cell r="J93" t="str">
            <v>Correctivo</v>
          </cell>
        </row>
        <row r="94">
          <cell r="J94" t="str">
            <v>Preventivo</v>
          </cell>
        </row>
        <row r="95">
          <cell r="J95" t="str">
            <v>Correctivo</v>
          </cell>
        </row>
        <row r="96">
          <cell r="J96" t="str">
            <v>Preventivo</v>
          </cell>
        </row>
        <row r="97">
          <cell r="J97" t="str">
            <v>Correctivo</v>
          </cell>
        </row>
        <row r="98">
          <cell r="J98" t="str">
            <v>Preventivo</v>
          </cell>
        </row>
        <row r="99">
          <cell r="J99" t="str">
            <v>Correctivo</v>
          </cell>
        </row>
        <row r="100">
          <cell r="J100" t="str">
            <v>Preventivo</v>
          </cell>
        </row>
        <row r="101">
          <cell r="J101" t="str">
            <v>Correctivo</v>
          </cell>
        </row>
        <row r="102">
          <cell r="J102" t="str">
            <v>Preventivo</v>
          </cell>
        </row>
        <row r="103">
          <cell r="J103" t="str">
            <v>Correctivo</v>
          </cell>
        </row>
        <row r="104">
          <cell r="J104" t="str">
            <v>Preventivo</v>
          </cell>
        </row>
        <row r="105">
          <cell r="J105" t="str">
            <v>Correctivo</v>
          </cell>
        </row>
        <row r="106">
          <cell r="J106" t="str">
            <v>Preventivo</v>
          </cell>
        </row>
        <row r="107">
          <cell r="J107" t="str">
            <v>Correctivo</v>
          </cell>
        </row>
        <row r="108">
          <cell r="J108" t="str">
            <v>Preventivo</v>
          </cell>
        </row>
        <row r="109">
          <cell r="J109" t="str">
            <v>Correctivo</v>
          </cell>
        </row>
        <row r="110">
          <cell r="J110" t="str">
            <v>Preventivo</v>
          </cell>
        </row>
        <row r="111">
          <cell r="J111" t="str">
            <v>Correctivo</v>
          </cell>
        </row>
        <row r="112">
          <cell r="J112" t="str">
            <v>Preventivo</v>
          </cell>
        </row>
        <row r="113">
          <cell r="J113" t="str">
            <v>Correctivo</v>
          </cell>
        </row>
        <row r="114">
          <cell r="J114" t="str">
            <v>Preventivo</v>
          </cell>
        </row>
        <row r="115">
          <cell r="J115" t="str">
            <v>Correctivo</v>
          </cell>
        </row>
        <row r="116">
          <cell r="J116" t="str">
            <v>Preventivo</v>
          </cell>
        </row>
        <row r="117">
          <cell r="J117" t="str">
            <v>Correctivo</v>
          </cell>
        </row>
        <row r="118">
          <cell r="J118" t="str">
            <v>Preventivo</v>
          </cell>
        </row>
        <row r="119">
          <cell r="J119" t="str">
            <v>Correctivo</v>
          </cell>
        </row>
        <row r="120">
          <cell r="J120" t="str">
            <v>Preventivo</v>
          </cell>
        </row>
        <row r="121">
          <cell r="J121" t="str">
            <v>Correctivo</v>
          </cell>
        </row>
        <row r="122">
          <cell r="J122" t="str">
            <v>Preventivo</v>
          </cell>
        </row>
        <row r="123">
          <cell r="J123" t="str">
            <v>Correctivo</v>
          </cell>
        </row>
        <row r="124">
          <cell r="J124" t="str">
            <v>Preventivo</v>
          </cell>
        </row>
        <row r="125">
          <cell r="J125" t="str">
            <v>Correctivo</v>
          </cell>
        </row>
        <row r="126">
          <cell r="J126" t="str">
            <v>Preventivo</v>
          </cell>
        </row>
        <row r="127">
          <cell r="J127" t="str">
            <v>Correctivo</v>
          </cell>
        </row>
        <row r="128">
          <cell r="J128" t="str">
            <v>Preventivo</v>
          </cell>
        </row>
        <row r="129">
          <cell r="J129" t="str">
            <v>Correctivo</v>
          </cell>
        </row>
        <row r="130">
          <cell r="J130" t="str">
            <v>Preventivo</v>
          </cell>
        </row>
        <row r="131">
          <cell r="J131" t="str">
            <v>Correctivo</v>
          </cell>
        </row>
        <row r="132">
          <cell r="J132" t="str">
            <v>Preventivo</v>
          </cell>
        </row>
        <row r="133">
          <cell r="J133" t="str">
            <v>Correctivo</v>
          </cell>
        </row>
        <row r="134">
          <cell r="J134" t="str">
            <v>Preventivo</v>
          </cell>
        </row>
        <row r="135">
          <cell r="J135" t="str">
            <v>Correctivo</v>
          </cell>
        </row>
        <row r="136">
          <cell r="J136" t="str">
            <v>Preventivo</v>
          </cell>
        </row>
        <row r="137">
          <cell r="J137" t="str">
            <v>Correctivo</v>
          </cell>
        </row>
        <row r="138">
          <cell r="J138" t="str">
            <v>Preventivo</v>
          </cell>
        </row>
        <row r="139">
          <cell r="J139" t="str">
            <v>Correctivo</v>
          </cell>
        </row>
        <row r="140">
          <cell r="J140" t="str">
            <v>Preventivo</v>
          </cell>
        </row>
        <row r="141">
          <cell r="J141" t="str">
            <v>Correctivo</v>
          </cell>
        </row>
        <row r="142">
          <cell r="J142" t="str">
            <v>Preventivo</v>
          </cell>
        </row>
        <row r="143">
          <cell r="J143" t="str">
            <v>Correctivo</v>
          </cell>
        </row>
        <row r="144">
          <cell r="J144" t="str">
            <v>Preventivo</v>
          </cell>
        </row>
        <row r="145">
          <cell r="J145" t="str">
            <v>Correctivo</v>
          </cell>
        </row>
        <row r="146">
          <cell r="J146" t="str">
            <v>Preventivo</v>
          </cell>
        </row>
        <row r="147">
          <cell r="J147" t="str">
            <v>Correctivo</v>
          </cell>
        </row>
        <row r="148">
          <cell r="J148" t="str">
            <v>Preventivo</v>
          </cell>
        </row>
        <row r="149">
          <cell r="J149" t="str">
            <v>Correctivo</v>
          </cell>
        </row>
        <row r="150">
          <cell r="J150" t="str">
            <v>Preventivo</v>
          </cell>
        </row>
        <row r="151">
          <cell r="J151" t="str">
            <v>Correctivo</v>
          </cell>
        </row>
      </sheetData>
      <sheetData sheetId="4"/>
      <sheetData sheetId="5"/>
      <sheetData sheetId="6"/>
      <sheetData sheetId="7"/>
      <sheetData sheetId="8"/>
      <sheetData sheetId="9"/>
      <sheetData sheetId="10"/>
      <sheetData sheetId="11"/>
      <sheetData sheetId="12"/>
      <sheetData sheetId="13"/>
      <sheetData sheetId="14"/>
      <sheetData sheetId="15"/>
      <sheetData sheetId="16"/>
    </sheetDataSet>
  </externalBook>
</externalLink>
</file>

<file path=xl/externalLinks/externalLink2.xml><?xml version="1.0" encoding="utf-8"?>
<externalLink xmlns="http://schemas.openxmlformats.org/spreadsheetml/2006/main">
  <externalBook xmlns:r="http://schemas.openxmlformats.org/officeDocument/2006/relationships" r:id="rId1">
    <sheetNames>
      <sheetName val="Listas"/>
      <sheetName val="Anexo (Probabilidad e Impacto)"/>
      <sheetName val="Contexto Estratégico"/>
      <sheetName val="Gráfico1"/>
      <sheetName val="Mapa de Riesgos"/>
      <sheetName val="Ev.Controles PI"/>
      <sheetName val="Ev. Controles AC"/>
      <sheetName val="Ev. Controles DH"/>
      <sheetName val="Ev. Controles PF"/>
      <sheetName val="Ev. Controles VA"/>
      <sheetName val="Ev. Controles CC"/>
      <sheetName val="Ev. Controles GC"/>
      <sheetName val="Ev. Controles GD"/>
      <sheetName val="Ev. Controles BS"/>
      <sheetName val="Ev. Controles TH"/>
      <sheetName val="TRANSVERSALES"/>
      <sheetName val="Ev. Controles EM"/>
      <sheetName val="Ev. Controles TI"/>
      <sheetName val="Ev. Controles CA"/>
    </sheetNames>
    <sheetDataSet>
      <sheetData sheetId="0"/>
      <sheetData sheetId="1"/>
      <sheetData sheetId="2"/>
      <sheetData sheetId="3" refreshError="1"/>
      <sheetData sheetId="4">
        <row r="45">
          <cell r="N45" t="str">
            <v>Preventivo= sistema de gestión de calidad, procedimientos, normas internas, - ideario ético. Normatividad,Regimen Penal, Régimen disciplinario y Régimen del empeado public. Monitoreo a la informacion registrada en el  sistema de información.  sensibilizac</v>
          </cell>
          <cell r="V45" t="str">
            <v>cuatrimestral</v>
          </cell>
        </row>
        <row r="64">
          <cell r="N64" t="str">
            <v>Documentación del proceso de Gestión Documental y de las tablas de retención documental, en los cuales se establecen los controles y medidas de protección de los Documentos</v>
          </cell>
          <cell r="V64" t="str">
            <v>Bimestral</v>
          </cell>
        </row>
        <row r="83">
          <cell r="N83" t="str">
            <v>•Preventivo= sistema de gestión de calidad, procedimientos, normas internas, - ideario ético. Normatividad,Regimen Penal, Régimen disciplinario y Régimen del empeado public. Monitoreo a la informacion registrada en el  sistema de información.  sensibiliza</v>
          </cell>
        </row>
      </sheetData>
      <sheetData sheetId="5"/>
      <sheetData sheetId="6"/>
      <sheetData sheetId="7"/>
      <sheetData sheetId="8"/>
      <sheetData sheetId="9"/>
      <sheetData sheetId="10"/>
      <sheetData sheetId="11"/>
      <sheetData sheetId="12"/>
      <sheetData sheetId="13"/>
      <sheetData sheetId="14"/>
      <sheetData sheetId="15"/>
      <sheetData sheetId="16"/>
      <sheetData sheetId="17"/>
      <sheetData sheetId="18"/>
    </sheetDataSet>
  </externalBook>
</externalLink>
</file>

<file path=xl/externalLinks/externalLink3.xml><?xml version="1.0" encoding="utf-8"?>
<externalLink xmlns="http://schemas.openxmlformats.org/spreadsheetml/2006/main">
  <externalBook xmlns:r="http://schemas.openxmlformats.org/officeDocument/2006/relationships" r:id="rId1">
    <sheetNames>
      <sheetName val="Listas"/>
      <sheetName val="Anexo (Probabilidad e Impacto)"/>
      <sheetName val="Contexto Estratégico"/>
      <sheetName val="Gráfico1"/>
      <sheetName val="Mapa de Riesgos"/>
      <sheetName val="Ev.Controles PI"/>
      <sheetName val="Ev.Controles TI"/>
      <sheetName val="Ev. Controles AC"/>
      <sheetName val="Ev. Controles DH"/>
      <sheetName val="Ev. Controles PF"/>
      <sheetName val="Ev. Controles VA"/>
      <sheetName val="Ev. Controles CC"/>
      <sheetName val="Ev. Controles GC"/>
      <sheetName val="Ev. Controles GD"/>
      <sheetName val="Ev. Controles BS"/>
      <sheetName val="Ev. Controles TH"/>
      <sheetName val="TRANSVERSALES"/>
      <sheetName val="Ev. Controles EM"/>
    </sheetNames>
    <sheetDataSet>
      <sheetData sheetId="0" refreshError="1"/>
      <sheetData sheetId="1" refreshError="1"/>
      <sheetData sheetId="2" refreshError="1"/>
      <sheetData sheetId="3" refreshError="1"/>
      <sheetData sheetId="4">
        <row r="104">
          <cell r="M104" t="str">
            <v>Verificar las instalaciones locativas</v>
          </cell>
        </row>
      </sheetData>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Set>
  </externalBook>
</externalLink>
</file>

<file path=xl/theme/theme1.xml><?xml version="1.0" encoding="utf-8"?>
<a:theme xmlns:a="http://schemas.openxmlformats.org/drawingml/2006/main" name="Tema de Offic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spDef>
      <a:spPr bwMode="auto">
        <a:xfrm>
          <a:off x="0" y="0"/>
          <a:ext cx="1" cy="1"/>
        </a:xfrm>
        <a:custGeom>
          <a:avLst/>
          <a:gdLst/>
          <a:ahLst/>
          <a:cxnLst/>
          <a:rect l="0" t="0" r="0" b="0"/>
          <a:pathLst/>
        </a:custGeom>
        <a:solidFill>
          <a:srgbClr val="FFFFFF"/>
        </a:solidFill>
        <a:ln w="9525" cap="flat" cmpd="sng" algn="ctr">
          <a:solidFill>
            <a:srgbClr val="000000"/>
          </a:solidFill>
          <a:prstDash val="solid"/>
          <a:round/>
          <a:headEnd type="none" w="med" len="med"/>
          <a:tailEnd type="none" w="med" len="med"/>
        </a:ln>
        <a:effectLst/>
      </a:spPr>
      <a:bodyPr vertOverflow="clip" wrap="square" lIns="18288" tIns="0" rIns="0" bIns="0" upright="1"/>
      <a:lstStyle/>
    </a:spDef>
    <a:lnDef>
      <a:spPr bwMode="auto">
        <a:xfrm>
          <a:off x="0" y="0"/>
          <a:ext cx="1" cy="1"/>
        </a:xfrm>
        <a:custGeom>
          <a:avLst/>
          <a:gdLst/>
          <a:ahLst/>
          <a:cxnLst/>
          <a:rect l="0" t="0" r="0" b="0"/>
          <a:pathLst/>
        </a:custGeom>
        <a:solidFill>
          <a:srgbClr val="FFFFFF"/>
        </a:solidFill>
        <a:ln w="9525" cap="flat" cmpd="sng" algn="ctr">
          <a:solidFill>
            <a:srgbClr val="000000"/>
          </a:solidFill>
          <a:prstDash val="solid"/>
          <a:round/>
          <a:headEnd type="none" w="med" len="med"/>
          <a:tailEnd type="none" w="med" len="med"/>
        </a:ln>
        <a:effectLst/>
      </a:spPr>
      <a:bodyPr vertOverflow="clip" wrap="square" lIns="18288" tIns="0" rIns="0" bIns="0" upright="1"/>
      <a:lstStyle/>
    </a:lnDef>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drawing" Target="../drawings/drawing7.xml"/></Relationships>
</file>

<file path=xl/worksheets/_rels/sheet11.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12.xml.rels><?xml version="1.0" encoding="UTF-8" standalone="yes"?>
<Relationships xmlns="http://schemas.openxmlformats.org/package/2006/relationships"><Relationship Id="rId1" Type="http://schemas.openxmlformats.org/officeDocument/2006/relationships/drawing" Target="../drawings/drawing9.xml"/></Relationships>
</file>

<file path=xl/worksheets/_rels/sheet13.xml.rels><?xml version="1.0" encoding="UTF-8" standalone="yes"?>
<Relationships xmlns="http://schemas.openxmlformats.org/package/2006/relationships"><Relationship Id="rId1" Type="http://schemas.openxmlformats.org/officeDocument/2006/relationships/drawing" Target="../drawings/drawing10.xml"/></Relationships>
</file>

<file path=xl/worksheets/_rels/sheet14.xml.rels><?xml version="1.0" encoding="UTF-8" standalone="yes"?>
<Relationships xmlns="http://schemas.openxmlformats.org/package/2006/relationships"><Relationship Id="rId1" Type="http://schemas.openxmlformats.org/officeDocument/2006/relationships/drawing" Target="../drawings/drawing11.xml"/></Relationships>
</file>

<file path=xl/worksheets/_rels/sheet15.xml.rels><?xml version="1.0" encoding="UTF-8" standalone="yes"?>
<Relationships xmlns="http://schemas.openxmlformats.org/package/2006/relationships"><Relationship Id="rId1" Type="http://schemas.openxmlformats.org/officeDocument/2006/relationships/drawing" Target="../drawings/drawing12.xml"/></Relationships>
</file>

<file path=xl/worksheets/_rels/sheet16.xml.rels><?xml version="1.0" encoding="UTF-8" standalone="yes"?>
<Relationships xmlns="http://schemas.openxmlformats.org/package/2006/relationships"><Relationship Id="rId1" Type="http://schemas.openxmlformats.org/officeDocument/2006/relationships/drawing" Target="../drawings/drawing13.xml"/></Relationships>
</file>

<file path=xl/worksheets/_rels/sheet17.xml.rels><?xml version="1.0" encoding="UTF-8" standalone="yes"?>
<Relationships xmlns="http://schemas.openxmlformats.org/package/2006/relationships"><Relationship Id="rId1" Type="http://schemas.openxmlformats.org/officeDocument/2006/relationships/drawing" Target="../drawings/drawing14.xml"/></Relationships>
</file>

<file path=xl/worksheets/_rels/sheet18.xml.rels><?xml version="1.0" encoding="UTF-8" standalone="yes"?>
<Relationships xmlns="http://schemas.openxmlformats.org/package/2006/relationships"><Relationship Id="rId1" Type="http://schemas.openxmlformats.org/officeDocument/2006/relationships/drawing" Target="../drawings/drawing15.xml"/></Relationships>
</file>

<file path=xl/worksheets/_rels/sheet19.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7.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5.xml"/><Relationship Id="rId1" Type="http://schemas.openxmlformats.org/officeDocument/2006/relationships/printerSettings" Target="../printerSettings/printerSettings6.bin"/></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6.xml"/></Relationships>
</file>

<file path=xl/worksheets/sheet1.xml><?xml version="1.0" encoding="utf-8"?>
<worksheet xmlns="http://schemas.openxmlformats.org/spreadsheetml/2006/main" xmlns:r="http://schemas.openxmlformats.org/officeDocument/2006/relationships">
  <dimension ref="B1:D11"/>
  <sheetViews>
    <sheetView workbookViewId="0">
      <selection activeCell="G7" sqref="G7"/>
    </sheetView>
  </sheetViews>
  <sheetFormatPr baseColWidth="10" defaultRowHeight="12.75"/>
  <cols>
    <col min="2" max="2" width="18.7109375" customWidth="1"/>
    <col min="3" max="3" width="31.140625" customWidth="1"/>
    <col min="4" max="4" width="57.28515625" customWidth="1"/>
  </cols>
  <sheetData>
    <row r="1" spans="2:4" ht="13.5" thickBot="1"/>
    <row r="2" spans="2:4" ht="20.25">
      <c r="B2" s="385" t="s">
        <v>964</v>
      </c>
      <c r="C2" s="386"/>
      <c r="D2" s="387"/>
    </row>
    <row r="3" spans="2:4" ht="27" customHeight="1">
      <c r="B3" s="362"/>
      <c r="C3" s="363" t="s">
        <v>971</v>
      </c>
      <c r="D3" s="363" t="s">
        <v>965</v>
      </c>
    </row>
    <row r="4" spans="2:4" ht="26.25" customHeight="1">
      <c r="B4" s="364" t="s">
        <v>966</v>
      </c>
      <c r="C4" s="365" t="s">
        <v>972</v>
      </c>
      <c r="D4" s="366" t="s">
        <v>977</v>
      </c>
    </row>
    <row r="5" spans="2:4" ht="30">
      <c r="B5" s="367" t="s">
        <v>967</v>
      </c>
      <c r="C5" s="365" t="s">
        <v>973</v>
      </c>
      <c r="D5" s="366" t="s">
        <v>978</v>
      </c>
    </row>
    <row r="6" spans="2:4" ht="30">
      <c r="B6" s="368" t="s">
        <v>968</v>
      </c>
      <c r="C6" s="365" t="s">
        <v>975</v>
      </c>
      <c r="D6" s="366" t="s">
        <v>979</v>
      </c>
    </row>
    <row r="7" spans="2:4" ht="45">
      <c r="B7" s="369" t="s">
        <v>969</v>
      </c>
      <c r="C7" s="365" t="s">
        <v>976</v>
      </c>
      <c r="D7" s="366" t="s">
        <v>980</v>
      </c>
    </row>
    <row r="8" spans="2:4" ht="31.5">
      <c r="B8" s="370" t="s">
        <v>970</v>
      </c>
      <c r="C8" s="365" t="s">
        <v>974</v>
      </c>
      <c r="D8" s="366" t="s">
        <v>981</v>
      </c>
    </row>
    <row r="10" spans="2:4" ht="13.5" thickBot="1"/>
    <row r="11" spans="2:4" ht="76.5" customHeight="1" thickBot="1">
      <c r="B11" s="388" t="s">
        <v>982</v>
      </c>
      <c r="C11" s="389"/>
      <c r="D11" s="390"/>
    </row>
  </sheetData>
  <mergeCells count="2">
    <mergeCell ref="B2:D2"/>
    <mergeCell ref="B11:D11"/>
  </mergeCells>
  <pageMargins left="0.7" right="0.7" top="0.75" bottom="0.75" header="0.3" footer="0.3"/>
  <pageSetup orientation="portrait" r:id="rId1"/>
</worksheet>
</file>

<file path=xl/worksheets/sheet10.xml><?xml version="1.0" encoding="utf-8"?>
<worksheet xmlns="http://schemas.openxmlformats.org/spreadsheetml/2006/main" xmlns:r="http://schemas.openxmlformats.org/officeDocument/2006/relationships">
  <dimension ref="A1:W64"/>
  <sheetViews>
    <sheetView topLeftCell="A37" zoomScale="90" zoomScaleNormal="90" workbookViewId="0">
      <selection activeCell="P46" sqref="P46"/>
    </sheetView>
  </sheetViews>
  <sheetFormatPr baseColWidth="10" defaultRowHeight="12.75"/>
  <cols>
    <col min="1" max="3" width="13.42578125" customWidth="1"/>
    <col min="4" max="4" width="22.42578125" customWidth="1"/>
    <col min="7" max="7" width="21.140625" customWidth="1"/>
  </cols>
  <sheetData>
    <row r="1" spans="1:23" ht="15.75" customHeight="1">
      <c r="A1" s="500"/>
      <c r="B1" s="500"/>
      <c r="C1" s="435" t="s">
        <v>33</v>
      </c>
      <c r="D1" s="435"/>
      <c r="E1" s="435"/>
      <c r="F1" s="480" t="s">
        <v>210</v>
      </c>
      <c r="G1" s="480"/>
    </row>
    <row r="2" spans="1:23" ht="15.75" customHeight="1">
      <c r="A2" s="500"/>
      <c r="B2" s="500"/>
      <c r="C2" s="435"/>
      <c r="D2" s="435"/>
      <c r="E2" s="435"/>
      <c r="F2" s="480" t="s">
        <v>216</v>
      </c>
      <c r="G2" s="480"/>
    </row>
    <row r="3" spans="1:23" ht="15.75" customHeight="1">
      <c r="A3" s="500"/>
      <c r="B3" s="500"/>
      <c r="C3" s="435"/>
      <c r="D3" s="435"/>
      <c r="E3" s="435"/>
      <c r="F3" s="492" t="s">
        <v>961</v>
      </c>
      <c r="G3" s="493"/>
    </row>
    <row r="4" spans="1:23" ht="13.5" thickBot="1">
      <c r="A4" s="132"/>
      <c r="B4" s="132"/>
      <c r="C4" s="132"/>
      <c r="D4" s="132"/>
      <c r="E4" s="132"/>
      <c r="F4" s="132"/>
      <c r="G4" s="132"/>
    </row>
    <row r="5" spans="1:23" ht="13.5" thickBot="1">
      <c r="A5" s="494" t="s">
        <v>14</v>
      </c>
      <c r="B5" s="511" t="s">
        <v>15</v>
      </c>
      <c r="C5" s="512"/>
      <c r="D5" s="494" t="s">
        <v>16</v>
      </c>
      <c r="E5" s="511" t="s">
        <v>403</v>
      </c>
      <c r="F5" s="512"/>
      <c r="G5" s="502" t="s">
        <v>18</v>
      </c>
      <c r="I5" s="494" t="s">
        <v>14</v>
      </c>
      <c r="J5" s="511" t="s">
        <v>15</v>
      </c>
      <c r="K5" s="512"/>
      <c r="L5" s="494" t="s">
        <v>16</v>
      </c>
      <c r="M5" s="511" t="s">
        <v>403</v>
      </c>
      <c r="N5" s="512"/>
      <c r="O5" s="502" t="s">
        <v>18</v>
      </c>
      <c r="Q5" s="494" t="s">
        <v>14</v>
      </c>
      <c r="R5" s="511" t="s">
        <v>15</v>
      </c>
      <c r="S5" s="512"/>
      <c r="T5" s="494" t="s">
        <v>16</v>
      </c>
      <c r="U5" s="511" t="s">
        <v>403</v>
      </c>
      <c r="V5" s="512"/>
      <c r="W5" s="502" t="s">
        <v>18</v>
      </c>
    </row>
    <row r="6" spans="1:23">
      <c r="A6" s="510"/>
      <c r="B6" s="134" t="s">
        <v>19</v>
      </c>
      <c r="C6" s="134" t="s">
        <v>21</v>
      </c>
      <c r="D6" s="510"/>
      <c r="E6" s="494" t="s">
        <v>23</v>
      </c>
      <c r="F6" s="494" t="s">
        <v>24</v>
      </c>
      <c r="G6" s="503"/>
      <c r="I6" s="510"/>
      <c r="J6" s="134" t="s">
        <v>19</v>
      </c>
      <c r="K6" s="134" t="s">
        <v>21</v>
      </c>
      <c r="L6" s="510"/>
      <c r="M6" s="494" t="s">
        <v>23</v>
      </c>
      <c r="N6" s="494" t="s">
        <v>24</v>
      </c>
      <c r="O6" s="503"/>
      <c r="Q6" s="510"/>
      <c r="R6" s="134" t="s">
        <v>19</v>
      </c>
      <c r="S6" s="134" t="s">
        <v>21</v>
      </c>
      <c r="T6" s="510"/>
      <c r="U6" s="494" t="s">
        <v>23</v>
      </c>
      <c r="V6" s="494" t="s">
        <v>24</v>
      </c>
      <c r="W6" s="503"/>
    </row>
    <row r="7" spans="1:23" ht="64.5" thickBot="1">
      <c r="A7" s="495"/>
      <c r="B7" s="136" t="s">
        <v>20</v>
      </c>
      <c r="C7" s="136" t="s">
        <v>22</v>
      </c>
      <c r="D7" s="495"/>
      <c r="E7" s="495"/>
      <c r="F7" s="495"/>
      <c r="G7" s="504"/>
      <c r="I7" s="495"/>
      <c r="J7" s="136" t="s">
        <v>20</v>
      </c>
      <c r="K7" s="136" t="s">
        <v>22</v>
      </c>
      <c r="L7" s="495"/>
      <c r="M7" s="495"/>
      <c r="N7" s="495"/>
      <c r="O7" s="504"/>
      <c r="Q7" s="495"/>
      <c r="R7" s="136" t="s">
        <v>20</v>
      </c>
      <c r="S7" s="136" t="s">
        <v>22</v>
      </c>
      <c r="T7" s="495"/>
      <c r="U7" s="495"/>
      <c r="V7" s="495"/>
      <c r="W7" s="504"/>
    </row>
    <row r="8" spans="1:23" ht="102.75" thickBot="1">
      <c r="A8" s="502" t="str">
        <f>'Mapa de Riesgos.'!M36</f>
        <v>Revisión permanente de los terminos y etapas de los procesos a través de reuniones de comité primario y las alertas que genera en el link habilitado en la plataforma de PQRDSF.</v>
      </c>
      <c r="B8" s="505" t="s">
        <v>376</v>
      </c>
      <c r="C8" s="505"/>
      <c r="D8" s="141" t="s">
        <v>25</v>
      </c>
      <c r="E8" s="124">
        <v>15</v>
      </c>
      <c r="F8" s="124">
        <v>0</v>
      </c>
      <c r="G8" s="124" t="s">
        <v>477</v>
      </c>
      <c r="I8" s="502" t="str">
        <f>'[2]Mapa de Riesgos'!N45</f>
        <v>Preventivo= sistema de gestión de calidad, procedimientos, normas internas, - ideario ético. Normatividad,Regimen Penal, Régimen disciplinario y Régimen del empeado public. Monitoreo a la informacion registrada en el  sistema de información.  sensibilizac</v>
      </c>
      <c r="J8" s="505" t="s">
        <v>376</v>
      </c>
      <c r="K8" s="505"/>
      <c r="L8" s="141" t="s">
        <v>25</v>
      </c>
      <c r="M8" s="124">
        <v>15</v>
      </c>
      <c r="N8" s="124">
        <v>0</v>
      </c>
      <c r="O8" s="124" t="s">
        <v>477</v>
      </c>
      <c r="Q8" s="502" t="str">
        <f>'[2]Mapa de Riesgos'!V45</f>
        <v>cuatrimestral</v>
      </c>
      <c r="R8" s="505" t="s">
        <v>376</v>
      </c>
      <c r="S8" s="505"/>
      <c r="T8" s="141" t="s">
        <v>25</v>
      </c>
      <c r="U8" s="124">
        <v>15</v>
      </c>
      <c r="V8" s="124">
        <v>0</v>
      </c>
      <c r="W8" s="124" t="s">
        <v>477</v>
      </c>
    </row>
    <row r="9" spans="1:23" ht="51.75" customHeight="1">
      <c r="A9" s="503"/>
      <c r="B9" s="506"/>
      <c r="C9" s="506"/>
      <c r="D9" s="505" t="s">
        <v>26</v>
      </c>
      <c r="E9" s="463">
        <v>5</v>
      </c>
      <c r="F9" s="463">
        <v>0</v>
      </c>
      <c r="G9" s="463" t="s">
        <v>478</v>
      </c>
      <c r="I9" s="503"/>
      <c r="J9" s="506"/>
      <c r="K9" s="506"/>
      <c r="L9" s="505" t="s">
        <v>26</v>
      </c>
      <c r="M9" s="463">
        <v>5</v>
      </c>
      <c r="N9" s="463">
        <v>0</v>
      </c>
      <c r="O9" s="463" t="s">
        <v>478</v>
      </c>
      <c r="Q9" s="503"/>
      <c r="R9" s="506"/>
      <c r="S9" s="506"/>
      <c r="T9" s="505" t="s">
        <v>26</v>
      </c>
      <c r="U9" s="463">
        <v>5</v>
      </c>
      <c r="V9" s="463">
        <v>0</v>
      </c>
      <c r="W9" s="463" t="s">
        <v>478</v>
      </c>
    </row>
    <row r="10" spans="1:23" ht="15" customHeight="1" thickBot="1">
      <c r="A10" s="503"/>
      <c r="B10" s="506"/>
      <c r="C10" s="506"/>
      <c r="D10" s="507"/>
      <c r="E10" s="464"/>
      <c r="F10" s="464"/>
      <c r="G10" s="464"/>
      <c r="I10" s="503"/>
      <c r="J10" s="506"/>
      <c r="K10" s="506"/>
      <c r="L10" s="507"/>
      <c r="M10" s="464"/>
      <c r="N10" s="464"/>
      <c r="O10" s="464"/>
      <c r="Q10" s="503"/>
      <c r="R10" s="506"/>
      <c r="S10" s="506"/>
      <c r="T10" s="507"/>
      <c r="U10" s="464"/>
      <c r="V10" s="464"/>
      <c r="W10" s="464"/>
    </row>
    <row r="11" spans="1:23" ht="17.25" customHeight="1" thickBot="1">
      <c r="A11" s="503"/>
      <c r="B11" s="506"/>
      <c r="C11" s="506"/>
      <c r="D11" s="136" t="s">
        <v>27</v>
      </c>
      <c r="E11" s="125">
        <v>0</v>
      </c>
      <c r="F11" s="125">
        <v>15</v>
      </c>
      <c r="G11" s="125" t="s">
        <v>479</v>
      </c>
      <c r="I11" s="503"/>
      <c r="J11" s="506"/>
      <c r="K11" s="506"/>
      <c r="L11" s="136" t="s">
        <v>27</v>
      </c>
      <c r="M11" s="125">
        <v>0</v>
      </c>
      <c r="N11" s="125">
        <v>15</v>
      </c>
      <c r="O11" s="125" t="s">
        <v>479</v>
      </c>
      <c r="Q11" s="503"/>
      <c r="R11" s="506"/>
      <c r="S11" s="506"/>
      <c r="T11" s="136" t="s">
        <v>27</v>
      </c>
      <c r="U11" s="125">
        <v>0</v>
      </c>
      <c r="V11" s="125">
        <v>15</v>
      </c>
      <c r="W11" s="125" t="s">
        <v>479</v>
      </c>
    </row>
    <row r="12" spans="1:23" ht="51.75" customHeight="1" thickBot="1">
      <c r="A12" s="503"/>
      <c r="B12" s="506"/>
      <c r="C12" s="506"/>
      <c r="D12" s="136" t="s">
        <v>28</v>
      </c>
      <c r="E12" s="125">
        <v>10</v>
      </c>
      <c r="F12" s="125">
        <v>0</v>
      </c>
      <c r="G12" s="196" t="s">
        <v>480</v>
      </c>
      <c r="I12" s="503"/>
      <c r="J12" s="506"/>
      <c r="K12" s="506"/>
      <c r="L12" s="136" t="s">
        <v>28</v>
      </c>
      <c r="M12" s="125">
        <v>10</v>
      </c>
      <c r="N12" s="125">
        <v>0</v>
      </c>
      <c r="O12" s="196" t="s">
        <v>480</v>
      </c>
      <c r="Q12" s="503"/>
      <c r="R12" s="506"/>
      <c r="S12" s="506"/>
      <c r="T12" s="136" t="s">
        <v>28</v>
      </c>
      <c r="U12" s="125">
        <v>10</v>
      </c>
      <c r="V12" s="125">
        <v>0</v>
      </c>
      <c r="W12" s="196" t="s">
        <v>480</v>
      </c>
    </row>
    <row r="13" spans="1:23" ht="58.5" customHeight="1" thickBot="1">
      <c r="A13" s="503"/>
      <c r="B13" s="506"/>
      <c r="C13" s="506"/>
      <c r="D13" s="136" t="s">
        <v>29</v>
      </c>
      <c r="E13" s="125">
        <v>15</v>
      </c>
      <c r="F13" s="125">
        <v>0</v>
      </c>
      <c r="G13" s="125" t="s">
        <v>257</v>
      </c>
      <c r="I13" s="503"/>
      <c r="J13" s="506"/>
      <c r="K13" s="506"/>
      <c r="L13" s="136" t="s">
        <v>29</v>
      </c>
      <c r="M13" s="125">
        <v>15</v>
      </c>
      <c r="N13" s="125">
        <v>0</v>
      </c>
      <c r="O13" s="125" t="s">
        <v>257</v>
      </c>
      <c r="Q13" s="503"/>
      <c r="R13" s="506"/>
      <c r="S13" s="506"/>
      <c r="T13" s="136" t="s">
        <v>29</v>
      </c>
      <c r="U13" s="125">
        <v>15</v>
      </c>
      <c r="V13" s="125">
        <v>0</v>
      </c>
      <c r="W13" s="125" t="s">
        <v>257</v>
      </c>
    </row>
    <row r="14" spans="1:23" ht="42.75" customHeight="1" thickBot="1">
      <c r="A14" s="503"/>
      <c r="B14" s="506"/>
      <c r="C14" s="506"/>
      <c r="D14" s="136" t="s">
        <v>30</v>
      </c>
      <c r="E14" s="125">
        <v>10</v>
      </c>
      <c r="F14" s="125">
        <v>0</v>
      </c>
      <c r="G14" s="125" t="s">
        <v>481</v>
      </c>
      <c r="I14" s="503"/>
      <c r="J14" s="506"/>
      <c r="K14" s="506"/>
      <c r="L14" s="136" t="s">
        <v>30</v>
      </c>
      <c r="M14" s="125">
        <v>10</v>
      </c>
      <c r="N14" s="125">
        <v>0</v>
      </c>
      <c r="O14" s="125" t="s">
        <v>481</v>
      </c>
      <c r="Q14" s="503"/>
      <c r="R14" s="506"/>
      <c r="S14" s="506"/>
      <c r="T14" s="136" t="s">
        <v>30</v>
      </c>
      <c r="U14" s="125">
        <v>10</v>
      </c>
      <c r="V14" s="125">
        <v>0</v>
      </c>
      <c r="W14" s="125" t="s">
        <v>481</v>
      </c>
    </row>
    <row r="15" spans="1:23" ht="59.25" customHeight="1" thickBot="1">
      <c r="A15" s="503"/>
      <c r="B15" s="506"/>
      <c r="C15" s="506"/>
      <c r="D15" s="136" t="s">
        <v>31</v>
      </c>
      <c r="E15" s="125">
        <v>30</v>
      </c>
      <c r="F15" s="125">
        <v>0</v>
      </c>
      <c r="G15" s="125" t="s">
        <v>482</v>
      </c>
      <c r="I15" s="503"/>
      <c r="J15" s="506"/>
      <c r="K15" s="506"/>
      <c r="L15" s="136" t="s">
        <v>31</v>
      </c>
      <c r="M15" s="125">
        <v>30</v>
      </c>
      <c r="N15" s="125">
        <v>0</v>
      </c>
      <c r="O15" s="125" t="s">
        <v>482</v>
      </c>
      <c r="Q15" s="503"/>
      <c r="R15" s="506"/>
      <c r="S15" s="506"/>
      <c r="T15" s="136" t="s">
        <v>31</v>
      </c>
      <c r="U15" s="125">
        <v>30</v>
      </c>
      <c r="V15" s="125">
        <v>0</v>
      </c>
      <c r="W15" s="125" t="s">
        <v>482</v>
      </c>
    </row>
    <row r="16" spans="1:23" ht="13.5" thickBot="1">
      <c r="A16" s="504"/>
      <c r="B16" s="507"/>
      <c r="C16" s="507"/>
      <c r="D16" s="189" t="s">
        <v>32</v>
      </c>
      <c r="E16" s="150">
        <v>85</v>
      </c>
      <c r="F16" s="150">
        <v>15</v>
      </c>
      <c r="G16" s="150"/>
      <c r="I16" s="504"/>
      <c r="J16" s="507"/>
      <c r="K16" s="507"/>
      <c r="L16" s="189" t="s">
        <v>32</v>
      </c>
      <c r="M16" s="150">
        <v>85</v>
      </c>
      <c r="N16" s="150">
        <v>15</v>
      </c>
      <c r="O16" s="150"/>
      <c r="Q16" s="504"/>
      <c r="R16" s="507"/>
      <c r="S16" s="507"/>
      <c r="T16" s="189" t="s">
        <v>32</v>
      </c>
      <c r="U16" s="150">
        <v>85</v>
      </c>
      <c r="V16" s="150">
        <v>15</v>
      </c>
      <c r="W16" s="150"/>
    </row>
    <row r="17" spans="1:23">
      <c r="A17" s="131"/>
      <c r="B17" s="152"/>
      <c r="C17" s="152"/>
      <c r="D17" s="153"/>
      <c r="E17" s="131"/>
      <c r="F17" s="131"/>
      <c r="G17" s="131"/>
    </row>
    <row r="18" spans="1:23">
      <c r="A18" s="131"/>
      <c r="B18" s="152"/>
      <c r="C18" s="152"/>
      <c r="D18" s="153"/>
      <c r="E18" s="131"/>
      <c r="F18" s="131"/>
      <c r="G18" s="131"/>
    </row>
    <row r="19" spans="1:23">
      <c r="A19" s="131"/>
      <c r="B19" s="152"/>
      <c r="C19" s="152"/>
      <c r="D19" s="153"/>
      <c r="E19" s="131"/>
      <c r="F19" s="131"/>
      <c r="G19" s="131"/>
    </row>
    <row r="20" spans="1:23" ht="15.75" customHeight="1">
      <c r="A20" s="500"/>
      <c r="B20" s="500"/>
      <c r="C20" s="435" t="s">
        <v>33</v>
      </c>
      <c r="D20" s="435"/>
      <c r="E20" s="435"/>
      <c r="F20" s="480" t="s">
        <v>210</v>
      </c>
      <c r="G20" s="480"/>
    </row>
    <row r="21" spans="1:23" ht="15.75" customHeight="1">
      <c r="A21" s="500"/>
      <c r="B21" s="500"/>
      <c r="C21" s="435"/>
      <c r="D21" s="435"/>
      <c r="E21" s="435"/>
      <c r="F21" s="480" t="s">
        <v>216</v>
      </c>
      <c r="G21" s="480"/>
    </row>
    <row r="22" spans="1:23" ht="15.75" customHeight="1">
      <c r="A22" s="500"/>
      <c r="B22" s="500"/>
      <c r="C22" s="435"/>
      <c r="D22" s="435"/>
      <c r="E22" s="435"/>
      <c r="F22" s="492" t="s">
        <v>961</v>
      </c>
      <c r="G22" s="493"/>
    </row>
    <row r="23" spans="1:23" ht="13.5" thickBot="1">
      <c r="A23" s="131"/>
      <c r="B23" s="152"/>
      <c r="C23" s="152"/>
      <c r="D23" s="153"/>
      <c r="E23" s="131"/>
      <c r="F23" s="131"/>
      <c r="G23" s="131"/>
    </row>
    <row r="24" spans="1:23" ht="13.5" thickBot="1">
      <c r="A24" s="494" t="s">
        <v>14</v>
      </c>
      <c r="B24" s="511" t="s">
        <v>15</v>
      </c>
      <c r="C24" s="512"/>
      <c r="D24" s="494" t="s">
        <v>16</v>
      </c>
      <c r="E24" s="511" t="s">
        <v>403</v>
      </c>
      <c r="F24" s="512"/>
      <c r="G24" s="502" t="s">
        <v>18</v>
      </c>
      <c r="I24" s="494" t="s">
        <v>14</v>
      </c>
      <c r="J24" s="511" t="s">
        <v>15</v>
      </c>
      <c r="K24" s="512"/>
      <c r="L24" s="494" t="s">
        <v>16</v>
      </c>
      <c r="M24" s="511" t="s">
        <v>403</v>
      </c>
      <c r="N24" s="512"/>
      <c r="O24" s="502" t="s">
        <v>18</v>
      </c>
      <c r="Q24" s="494" t="s">
        <v>14</v>
      </c>
      <c r="R24" s="511" t="s">
        <v>15</v>
      </c>
      <c r="S24" s="512"/>
      <c r="T24" s="494" t="s">
        <v>16</v>
      </c>
      <c r="U24" s="511" t="s">
        <v>403</v>
      </c>
      <c r="V24" s="512"/>
      <c r="W24" s="502" t="s">
        <v>18</v>
      </c>
    </row>
    <row r="25" spans="1:23">
      <c r="A25" s="510"/>
      <c r="B25" s="134" t="s">
        <v>19</v>
      </c>
      <c r="C25" s="134" t="s">
        <v>21</v>
      </c>
      <c r="D25" s="510"/>
      <c r="E25" s="494" t="s">
        <v>23</v>
      </c>
      <c r="F25" s="494" t="s">
        <v>24</v>
      </c>
      <c r="G25" s="503"/>
      <c r="I25" s="510"/>
      <c r="J25" s="134" t="s">
        <v>19</v>
      </c>
      <c r="K25" s="134" t="s">
        <v>21</v>
      </c>
      <c r="L25" s="510"/>
      <c r="M25" s="494" t="s">
        <v>23</v>
      </c>
      <c r="N25" s="494" t="s">
        <v>24</v>
      </c>
      <c r="O25" s="503"/>
      <c r="Q25" s="510"/>
      <c r="R25" s="134" t="s">
        <v>19</v>
      </c>
      <c r="S25" s="134" t="s">
        <v>21</v>
      </c>
      <c r="T25" s="510"/>
      <c r="U25" s="494" t="s">
        <v>23</v>
      </c>
      <c r="V25" s="494" t="s">
        <v>24</v>
      </c>
      <c r="W25" s="503"/>
    </row>
    <row r="26" spans="1:23" ht="64.5" thickBot="1">
      <c r="A26" s="495"/>
      <c r="B26" s="136" t="s">
        <v>20</v>
      </c>
      <c r="C26" s="136" t="s">
        <v>22</v>
      </c>
      <c r="D26" s="495"/>
      <c r="E26" s="495"/>
      <c r="F26" s="495"/>
      <c r="G26" s="504"/>
      <c r="I26" s="495"/>
      <c r="J26" s="136" t="s">
        <v>20</v>
      </c>
      <c r="K26" s="136" t="s">
        <v>22</v>
      </c>
      <c r="L26" s="495"/>
      <c r="M26" s="495"/>
      <c r="N26" s="495"/>
      <c r="O26" s="504"/>
      <c r="Q26" s="495"/>
      <c r="R26" s="136" t="s">
        <v>20</v>
      </c>
      <c r="S26" s="136" t="s">
        <v>22</v>
      </c>
      <c r="T26" s="495"/>
      <c r="U26" s="495"/>
      <c r="V26" s="495"/>
      <c r="W26" s="504"/>
    </row>
    <row r="27" spans="1:23" ht="102.75" thickBot="1">
      <c r="A27" s="502" t="str">
        <f>'Mapa de Riesgos.'!M37</f>
        <v>Revisión y evaluación permanente de los procesos disciplinarios a través de reuniones del profesional comisionado y del delegado.</v>
      </c>
      <c r="B27" s="505" t="s">
        <v>376</v>
      </c>
      <c r="C27" s="505"/>
      <c r="D27" s="136" t="s">
        <v>25</v>
      </c>
      <c r="E27" s="125">
        <v>15</v>
      </c>
      <c r="F27" s="125">
        <v>0</v>
      </c>
      <c r="G27" s="124" t="s">
        <v>477</v>
      </c>
      <c r="I27" s="502" t="str">
        <f>'[2]Mapa de Riesgos'!N64</f>
        <v>Documentación del proceso de Gestión Documental y de las tablas de retención documental, en los cuales se establecen los controles y medidas de protección de los Documentos</v>
      </c>
      <c r="J27" s="505" t="s">
        <v>376</v>
      </c>
      <c r="K27" s="505"/>
      <c r="L27" s="141" t="s">
        <v>25</v>
      </c>
      <c r="M27" s="124">
        <v>15</v>
      </c>
      <c r="N27" s="124">
        <v>0</v>
      </c>
      <c r="O27" s="124" t="s">
        <v>477</v>
      </c>
      <c r="Q27" s="502" t="str">
        <f>'[2]Mapa de Riesgos'!V64</f>
        <v>Bimestral</v>
      </c>
      <c r="R27" s="505" t="s">
        <v>376</v>
      </c>
      <c r="S27" s="505"/>
      <c r="T27" s="141" t="s">
        <v>25</v>
      </c>
      <c r="U27" s="124">
        <v>15</v>
      </c>
      <c r="V27" s="124">
        <v>0</v>
      </c>
      <c r="W27" s="124" t="s">
        <v>477</v>
      </c>
    </row>
    <row r="28" spans="1:23">
      <c r="A28" s="503"/>
      <c r="B28" s="506"/>
      <c r="C28" s="506"/>
      <c r="D28" s="505" t="s">
        <v>26</v>
      </c>
      <c r="E28" s="463">
        <v>5</v>
      </c>
      <c r="F28" s="463">
        <v>0</v>
      </c>
      <c r="G28" s="463" t="s">
        <v>478</v>
      </c>
      <c r="I28" s="503"/>
      <c r="J28" s="506"/>
      <c r="K28" s="506"/>
      <c r="L28" s="505" t="s">
        <v>26</v>
      </c>
      <c r="M28" s="463">
        <v>5</v>
      </c>
      <c r="N28" s="463">
        <v>0</v>
      </c>
      <c r="O28" s="463" t="s">
        <v>478</v>
      </c>
      <c r="Q28" s="503"/>
      <c r="R28" s="506"/>
      <c r="S28" s="506"/>
      <c r="T28" s="505" t="s">
        <v>26</v>
      </c>
      <c r="U28" s="463">
        <v>5</v>
      </c>
      <c r="V28" s="463">
        <v>0</v>
      </c>
      <c r="W28" s="463" t="s">
        <v>478</v>
      </c>
    </row>
    <row r="29" spans="1:23" ht="41.25" customHeight="1" thickBot="1">
      <c r="A29" s="503"/>
      <c r="B29" s="506"/>
      <c r="C29" s="506"/>
      <c r="D29" s="507"/>
      <c r="E29" s="464"/>
      <c r="F29" s="464"/>
      <c r="G29" s="464"/>
      <c r="I29" s="503"/>
      <c r="J29" s="506"/>
      <c r="K29" s="506"/>
      <c r="L29" s="507"/>
      <c r="M29" s="464"/>
      <c r="N29" s="464"/>
      <c r="O29" s="464"/>
      <c r="Q29" s="503"/>
      <c r="R29" s="506"/>
      <c r="S29" s="506"/>
      <c r="T29" s="507"/>
      <c r="U29" s="464"/>
      <c r="V29" s="464"/>
      <c r="W29" s="464"/>
    </row>
    <row r="30" spans="1:23" ht="24" customHeight="1" thickBot="1">
      <c r="A30" s="503"/>
      <c r="B30" s="506"/>
      <c r="C30" s="506"/>
      <c r="D30" s="136" t="s">
        <v>27</v>
      </c>
      <c r="E30" s="125">
        <v>0</v>
      </c>
      <c r="F30" s="125">
        <v>15</v>
      </c>
      <c r="G30" s="125"/>
      <c r="I30" s="503"/>
      <c r="J30" s="506"/>
      <c r="K30" s="506"/>
      <c r="L30" s="136" t="s">
        <v>27</v>
      </c>
      <c r="M30" s="125">
        <v>0</v>
      </c>
      <c r="N30" s="125">
        <v>15</v>
      </c>
      <c r="O30" s="125" t="s">
        <v>479</v>
      </c>
      <c r="Q30" s="503"/>
      <c r="R30" s="506"/>
      <c r="S30" s="506"/>
      <c r="T30" s="136" t="s">
        <v>27</v>
      </c>
      <c r="U30" s="125">
        <v>0</v>
      </c>
      <c r="V30" s="125">
        <v>15</v>
      </c>
      <c r="W30" s="125" t="s">
        <v>479</v>
      </c>
    </row>
    <row r="31" spans="1:23" ht="34.5" customHeight="1" thickBot="1">
      <c r="A31" s="503"/>
      <c r="B31" s="506"/>
      <c r="C31" s="506"/>
      <c r="D31" s="136" t="s">
        <v>28</v>
      </c>
      <c r="E31" s="125">
        <v>10</v>
      </c>
      <c r="F31" s="125">
        <v>0</v>
      </c>
      <c r="G31" s="196" t="s">
        <v>480</v>
      </c>
      <c r="I31" s="503"/>
      <c r="J31" s="506"/>
      <c r="K31" s="506"/>
      <c r="L31" s="136" t="s">
        <v>28</v>
      </c>
      <c r="M31" s="125">
        <v>10</v>
      </c>
      <c r="N31" s="125">
        <v>0</v>
      </c>
      <c r="O31" s="196" t="s">
        <v>480</v>
      </c>
      <c r="Q31" s="503"/>
      <c r="R31" s="506"/>
      <c r="S31" s="506"/>
      <c r="T31" s="136" t="s">
        <v>28</v>
      </c>
      <c r="U31" s="125">
        <v>10</v>
      </c>
      <c r="V31" s="125">
        <v>0</v>
      </c>
      <c r="W31" s="196" t="s">
        <v>480</v>
      </c>
    </row>
    <row r="32" spans="1:23" ht="55.5" customHeight="1" thickBot="1">
      <c r="A32" s="503"/>
      <c r="B32" s="506"/>
      <c r="C32" s="506"/>
      <c r="D32" s="136" t="s">
        <v>29</v>
      </c>
      <c r="E32" s="125">
        <v>15</v>
      </c>
      <c r="F32" s="125">
        <v>0</v>
      </c>
      <c r="G32" s="125" t="s">
        <v>257</v>
      </c>
      <c r="I32" s="503"/>
      <c r="J32" s="506"/>
      <c r="K32" s="506"/>
      <c r="L32" s="136" t="s">
        <v>29</v>
      </c>
      <c r="M32" s="125">
        <v>15</v>
      </c>
      <c r="N32" s="125">
        <v>0</v>
      </c>
      <c r="O32" s="125" t="s">
        <v>257</v>
      </c>
      <c r="Q32" s="503"/>
      <c r="R32" s="506"/>
      <c r="S32" s="506"/>
      <c r="T32" s="136" t="s">
        <v>29</v>
      </c>
      <c r="U32" s="125">
        <v>15</v>
      </c>
      <c r="V32" s="125">
        <v>0</v>
      </c>
      <c r="W32" s="125" t="s">
        <v>257</v>
      </c>
    </row>
    <row r="33" spans="1:23" ht="90" thickBot="1">
      <c r="A33" s="503"/>
      <c r="B33" s="506"/>
      <c r="C33" s="506"/>
      <c r="D33" s="136" t="s">
        <v>30</v>
      </c>
      <c r="E33" s="125">
        <v>10</v>
      </c>
      <c r="F33" s="125">
        <v>0</v>
      </c>
      <c r="G33" s="125" t="s">
        <v>481</v>
      </c>
      <c r="I33" s="503"/>
      <c r="J33" s="506"/>
      <c r="K33" s="506"/>
      <c r="L33" s="136" t="s">
        <v>30</v>
      </c>
      <c r="M33" s="125">
        <v>10</v>
      </c>
      <c r="N33" s="125">
        <v>0</v>
      </c>
      <c r="O33" s="125" t="s">
        <v>481</v>
      </c>
      <c r="Q33" s="503"/>
      <c r="R33" s="506"/>
      <c r="S33" s="506"/>
      <c r="T33" s="136" t="s">
        <v>30</v>
      </c>
      <c r="U33" s="125">
        <v>10</v>
      </c>
      <c r="V33" s="125">
        <v>0</v>
      </c>
      <c r="W33" s="125" t="s">
        <v>481</v>
      </c>
    </row>
    <row r="34" spans="1:23" ht="102.75" thickBot="1">
      <c r="A34" s="503"/>
      <c r="B34" s="506"/>
      <c r="C34" s="506"/>
      <c r="D34" s="136" t="s">
        <v>31</v>
      </c>
      <c r="E34" s="125">
        <v>30</v>
      </c>
      <c r="F34" s="125"/>
      <c r="G34" s="125" t="s">
        <v>482</v>
      </c>
      <c r="I34" s="503"/>
      <c r="J34" s="506"/>
      <c r="K34" s="506"/>
      <c r="L34" s="136" t="s">
        <v>31</v>
      </c>
      <c r="M34" s="125">
        <v>30</v>
      </c>
      <c r="N34" s="125">
        <v>0</v>
      </c>
      <c r="O34" s="125" t="s">
        <v>482</v>
      </c>
      <c r="Q34" s="503"/>
      <c r="R34" s="506"/>
      <c r="S34" s="506"/>
      <c r="T34" s="136" t="s">
        <v>31</v>
      </c>
      <c r="U34" s="125">
        <v>30</v>
      </c>
      <c r="V34" s="125">
        <v>0</v>
      </c>
      <c r="W34" s="125" t="s">
        <v>482</v>
      </c>
    </row>
    <row r="35" spans="1:23" ht="13.5" thickBot="1">
      <c r="A35" s="504"/>
      <c r="B35" s="507"/>
      <c r="C35" s="507"/>
      <c r="D35" s="189" t="s">
        <v>32</v>
      </c>
      <c r="E35" s="150">
        <v>85</v>
      </c>
      <c r="F35" s="150">
        <v>15</v>
      </c>
      <c r="G35" s="150"/>
      <c r="I35" s="504"/>
      <c r="J35" s="507"/>
      <c r="K35" s="507"/>
      <c r="L35" s="189" t="s">
        <v>32</v>
      </c>
      <c r="M35" s="150">
        <v>85</v>
      </c>
      <c r="N35" s="150">
        <v>15</v>
      </c>
      <c r="O35" s="150"/>
      <c r="Q35" s="504"/>
      <c r="R35" s="507"/>
      <c r="S35" s="507"/>
      <c r="T35" s="189" t="s">
        <v>32</v>
      </c>
      <c r="U35" s="150">
        <v>85</v>
      </c>
      <c r="V35" s="150">
        <v>15</v>
      </c>
      <c r="W35" s="150"/>
    </row>
    <row r="36" spans="1:23">
      <c r="A36" s="131"/>
      <c r="B36" s="152"/>
      <c r="C36" s="152"/>
      <c r="D36" s="153"/>
      <c r="E36" s="131"/>
      <c r="F36" s="131"/>
      <c r="G36" s="131"/>
    </row>
    <row r="37" spans="1:23">
      <c r="A37" s="131"/>
      <c r="B37" s="152"/>
      <c r="C37" s="152"/>
      <c r="D37" s="153"/>
      <c r="E37" s="131"/>
      <c r="F37" s="131"/>
      <c r="G37" s="131"/>
    </row>
    <row r="38" spans="1:23">
      <c r="A38" s="132"/>
      <c r="B38" s="132"/>
      <c r="C38" s="132"/>
      <c r="D38" s="132"/>
      <c r="E38" s="132"/>
      <c r="F38" s="132"/>
      <c r="G38" s="132"/>
    </row>
    <row r="39" spans="1:23" ht="15.75" customHeight="1">
      <c r="A39" s="500"/>
      <c r="B39" s="500"/>
      <c r="C39" s="435" t="s">
        <v>33</v>
      </c>
      <c r="D39" s="435"/>
      <c r="E39" s="435"/>
      <c r="F39" s="480" t="s">
        <v>210</v>
      </c>
      <c r="G39" s="480"/>
    </row>
    <row r="40" spans="1:23" ht="15.75" customHeight="1">
      <c r="A40" s="500"/>
      <c r="B40" s="500"/>
      <c r="C40" s="435"/>
      <c r="D40" s="435"/>
      <c r="E40" s="435"/>
      <c r="F40" s="480" t="s">
        <v>216</v>
      </c>
      <c r="G40" s="480"/>
    </row>
    <row r="41" spans="1:23" ht="15.75" customHeight="1">
      <c r="A41" s="500"/>
      <c r="B41" s="500"/>
      <c r="C41" s="435"/>
      <c r="D41" s="435"/>
      <c r="E41" s="435"/>
      <c r="F41" s="492" t="s">
        <v>961</v>
      </c>
      <c r="G41" s="493"/>
    </row>
    <row r="42" spans="1:23" ht="13.5" thickBot="1">
      <c r="A42" s="131"/>
      <c r="B42" s="152"/>
      <c r="C42" s="152"/>
      <c r="D42" s="153"/>
      <c r="E42" s="131"/>
      <c r="F42" s="131"/>
      <c r="G42" s="131"/>
    </row>
    <row r="43" spans="1:23" ht="13.5" thickBot="1">
      <c r="A43" s="494" t="s">
        <v>14</v>
      </c>
      <c r="B43" s="511" t="s">
        <v>15</v>
      </c>
      <c r="C43" s="512"/>
      <c r="D43" s="494" t="s">
        <v>16</v>
      </c>
      <c r="E43" s="511" t="s">
        <v>403</v>
      </c>
      <c r="F43" s="512"/>
      <c r="G43" s="502" t="s">
        <v>18</v>
      </c>
      <c r="I43" s="494" t="s">
        <v>14</v>
      </c>
      <c r="J43" s="511" t="s">
        <v>15</v>
      </c>
      <c r="K43" s="512"/>
      <c r="L43" s="494" t="s">
        <v>16</v>
      </c>
      <c r="M43" s="511" t="s">
        <v>403</v>
      </c>
      <c r="N43" s="512"/>
      <c r="O43" s="502" t="s">
        <v>18</v>
      </c>
    </row>
    <row r="44" spans="1:23">
      <c r="A44" s="510"/>
      <c r="B44" s="134" t="s">
        <v>19</v>
      </c>
      <c r="C44" s="134" t="s">
        <v>21</v>
      </c>
      <c r="D44" s="510"/>
      <c r="E44" s="494" t="s">
        <v>23</v>
      </c>
      <c r="F44" s="494" t="s">
        <v>24</v>
      </c>
      <c r="G44" s="503"/>
      <c r="I44" s="510"/>
      <c r="J44" s="134" t="s">
        <v>19</v>
      </c>
      <c r="K44" s="134" t="s">
        <v>21</v>
      </c>
      <c r="L44" s="510"/>
      <c r="M44" s="494" t="s">
        <v>23</v>
      </c>
      <c r="N44" s="494" t="s">
        <v>24</v>
      </c>
      <c r="O44" s="503"/>
    </row>
    <row r="45" spans="1:23" ht="64.5" thickBot="1">
      <c r="A45" s="495"/>
      <c r="B45" s="136" t="s">
        <v>20</v>
      </c>
      <c r="C45" s="136" t="s">
        <v>22</v>
      </c>
      <c r="D45" s="495"/>
      <c r="E45" s="495"/>
      <c r="F45" s="495"/>
      <c r="G45" s="504"/>
      <c r="I45" s="495"/>
      <c r="J45" s="136" t="s">
        <v>20</v>
      </c>
      <c r="K45" s="136" t="s">
        <v>22</v>
      </c>
      <c r="L45" s="495"/>
      <c r="M45" s="495"/>
      <c r="N45" s="495"/>
      <c r="O45" s="504"/>
    </row>
    <row r="46" spans="1:23" ht="59.25" customHeight="1" thickBot="1">
      <c r="A46" s="502" t="str">
        <f>'Mapa de Riesgos.'!M38</f>
        <v xml:space="preserve">Actar el procedimiento establecido para el préstamo y fotocopiado del expediente por los sujetos procesales o autoridad que lo requiera. 
* Revisión minuciosa y detallada de los actos administrativos que se proyectan y se emiten, con base en la normatividad aplicable y seguimientos a los registros de control de correspondencia, ciomunicaciones y notificaciones. 
</v>
      </c>
      <c r="B46" s="505" t="s">
        <v>376</v>
      </c>
      <c r="C46" s="505"/>
      <c r="D46" s="136" t="s">
        <v>25</v>
      </c>
      <c r="E46" s="125">
        <v>15</v>
      </c>
      <c r="F46" s="125">
        <v>0</v>
      </c>
      <c r="G46" s="125" t="s">
        <v>483</v>
      </c>
      <c r="I46" s="502" t="str">
        <f>'[2]Mapa de Riesgos'!N83</f>
        <v>•Preventivo= sistema de gestión de calidad, procedimientos, normas internas, - ideario ético. Normatividad,Regimen Penal, Régimen disciplinario y Régimen del empeado public. Monitoreo a la informacion registrada en el  sistema de información.  sensibiliza</v>
      </c>
      <c r="J46" s="505" t="s">
        <v>376</v>
      </c>
      <c r="K46" s="505"/>
      <c r="L46" s="141" t="s">
        <v>25</v>
      </c>
      <c r="M46" s="124">
        <v>15</v>
      </c>
      <c r="N46" s="124">
        <v>0</v>
      </c>
      <c r="O46" s="124" t="s">
        <v>477</v>
      </c>
    </row>
    <row r="47" spans="1:23" ht="45.75" customHeight="1">
      <c r="A47" s="503"/>
      <c r="B47" s="506"/>
      <c r="C47" s="506"/>
      <c r="D47" s="505" t="s">
        <v>26</v>
      </c>
      <c r="E47" s="463">
        <v>5</v>
      </c>
      <c r="F47" s="463">
        <v>0</v>
      </c>
      <c r="G47" s="561" t="s">
        <v>484</v>
      </c>
      <c r="H47" s="197"/>
      <c r="I47" s="503"/>
      <c r="J47" s="506"/>
      <c r="K47" s="506"/>
      <c r="L47" s="505" t="s">
        <v>26</v>
      </c>
      <c r="M47" s="463">
        <v>5</v>
      </c>
      <c r="N47" s="463">
        <v>0</v>
      </c>
      <c r="O47" s="463" t="s">
        <v>478</v>
      </c>
    </row>
    <row r="48" spans="1:23" ht="13.5" thickBot="1">
      <c r="A48" s="503"/>
      <c r="B48" s="506"/>
      <c r="C48" s="506"/>
      <c r="D48" s="507"/>
      <c r="E48" s="464"/>
      <c r="F48" s="464"/>
      <c r="G48" s="562"/>
      <c r="H48" s="197"/>
      <c r="I48" s="503"/>
      <c r="J48" s="506"/>
      <c r="K48" s="506"/>
      <c r="L48" s="507"/>
      <c r="M48" s="464"/>
      <c r="N48" s="464"/>
      <c r="O48" s="464"/>
    </row>
    <row r="49" spans="1:15" ht="19.5" customHeight="1" thickBot="1">
      <c r="A49" s="503"/>
      <c r="B49" s="506"/>
      <c r="C49" s="506"/>
      <c r="D49" s="136" t="s">
        <v>27</v>
      </c>
      <c r="E49" s="125">
        <v>0</v>
      </c>
      <c r="F49" s="125">
        <v>15</v>
      </c>
      <c r="G49" s="125"/>
      <c r="I49" s="503"/>
      <c r="J49" s="506"/>
      <c r="K49" s="506"/>
      <c r="L49" s="136" t="s">
        <v>27</v>
      </c>
      <c r="M49" s="125">
        <v>0</v>
      </c>
      <c r="N49" s="125">
        <v>15</v>
      </c>
      <c r="O49" s="125" t="s">
        <v>479</v>
      </c>
    </row>
    <row r="50" spans="1:15" ht="33.75" customHeight="1" thickBot="1">
      <c r="A50" s="503"/>
      <c r="B50" s="506"/>
      <c r="C50" s="506"/>
      <c r="D50" s="136" t="s">
        <v>28</v>
      </c>
      <c r="E50" s="125">
        <v>10</v>
      </c>
      <c r="F50" s="125">
        <v>0</v>
      </c>
      <c r="G50" s="196" t="s">
        <v>480</v>
      </c>
      <c r="I50" s="503"/>
      <c r="J50" s="506"/>
      <c r="K50" s="506"/>
      <c r="L50" s="136" t="s">
        <v>28</v>
      </c>
      <c r="M50" s="125">
        <v>10</v>
      </c>
      <c r="N50" s="125">
        <v>0</v>
      </c>
      <c r="O50" s="196" t="s">
        <v>480</v>
      </c>
    </row>
    <row r="51" spans="1:15" ht="115.5" thickBot="1">
      <c r="A51" s="503"/>
      <c r="B51" s="506"/>
      <c r="C51" s="506"/>
      <c r="D51" s="136" t="s">
        <v>29</v>
      </c>
      <c r="E51" s="125">
        <v>15</v>
      </c>
      <c r="F51" s="125">
        <v>0</v>
      </c>
      <c r="G51" s="125" t="s">
        <v>257</v>
      </c>
      <c r="I51" s="503"/>
      <c r="J51" s="506"/>
      <c r="K51" s="506"/>
      <c r="L51" s="136" t="s">
        <v>29</v>
      </c>
      <c r="M51" s="125">
        <v>15</v>
      </c>
      <c r="N51" s="125">
        <v>0</v>
      </c>
      <c r="O51" s="125" t="s">
        <v>257</v>
      </c>
    </row>
    <row r="52" spans="1:15" ht="90" thickBot="1">
      <c r="A52" s="503"/>
      <c r="B52" s="506"/>
      <c r="C52" s="506"/>
      <c r="D52" s="136" t="s">
        <v>30</v>
      </c>
      <c r="E52" s="125">
        <v>10</v>
      </c>
      <c r="F52" s="125">
        <v>0</v>
      </c>
      <c r="G52" s="125" t="s">
        <v>485</v>
      </c>
      <c r="I52" s="503"/>
      <c r="J52" s="506"/>
      <c r="K52" s="506"/>
      <c r="L52" s="136" t="s">
        <v>30</v>
      </c>
      <c r="M52" s="125">
        <v>10</v>
      </c>
      <c r="N52" s="125">
        <v>0</v>
      </c>
      <c r="O52" s="125" t="s">
        <v>481</v>
      </c>
    </row>
    <row r="53" spans="1:15" ht="74.25" customHeight="1" thickBot="1">
      <c r="A53" s="503"/>
      <c r="B53" s="506"/>
      <c r="C53" s="506"/>
      <c r="D53" s="136" t="s">
        <v>31</v>
      </c>
      <c r="E53" s="125">
        <v>30</v>
      </c>
      <c r="F53" s="125">
        <v>0</v>
      </c>
      <c r="G53" s="185" t="s">
        <v>486</v>
      </c>
      <c r="I53" s="503"/>
      <c r="J53" s="506"/>
      <c r="K53" s="506"/>
      <c r="L53" s="136" t="s">
        <v>31</v>
      </c>
      <c r="M53" s="125">
        <v>30</v>
      </c>
      <c r="N53" s="125">
        <v>0</v>
      </c>
      <c r="O53" s="125" t="s">
        <v>482</v>
      </c>
    </row>
    <row r="54" spans="1:15" ht="16.5" customHeight="1" thickBot="1">
      <c r="A54" s="504"/>
      <c r="B54" s="507"/>
      <c r="C54" s="507"/>
      <c r="D54" s="189" t="s">
        <v>32</v>
      </c>
      <c r="E54" s="150">
        <v>85</v>
      </c>
      <c r="F54" s="150">
        <v>15</v>
      </c>
      <c r="G54" s="150"/>
      <c r="I54" s="504"/>
      <c r="J54" s="507"/>
      <c r="K54" s="507"/>
      <c r="L54" s="189" t="s">
        <v>32</v>
      </c>
      <c r="M54" s="150">
        <v>85</v>
      </c>
      <c r="N54" s="150">
        <v>15</v>
      </c>
      <c r="O54" s="150"/>
    </row>
    <row r="55" spans="1:15">
      <c r="A55" s="132"/>
      <c r="B55" s="132"/>
      <c r="C55" s="132"/>
      <c r="D55" s="132"/>
      <c r="E55" s="132"/>
      <c r="F55" s="132"/>
      <c r="G55" s="132"/>
    </row>
    <row r="56" spans="1:15" ht="13.5" thickBot="1">
      <c r="A56" s="132"/>
      <c r="B56" s="132"/>
      <c r="C56" s="132"/>
      <c r="D56" s="132"/>
      <c r="E56" s="132"/>
      <c r="F56" s="132"/>
      <c r="G56" s="132"/>
    </row>
    <row r="57" spans="1:15">
      <c r="A57" s="527" t="s">
        <v>177</v>
      </c>
      <c r="B57" s="528"/>
      <c r="C57" s="529"/>
      <c r="D57" s="533" t="s">
        <v>178</v>
      </c>
      <c r="E57" s="534"/>
      <c r="F57" s="534"/>
      <c r="G57" s="535"/>
    </row>
    <row r="58" spans="1:15">
      <c r="A58" s="530"/>
      <c r="B58" s="531"/>
      <c r="C58" s="532"/>
      <c r="D58" s="536" t="s">
        <v>179</v>
      </c>
      <c r="E58" s="537"/>
      <c r="F58" s="537"/>
      <c r="G58" s="538"/>
    </row>
    <row r="59" spans="1:15">
      <c r="A59" s="530"/>
      <c r="B59" s="531"/>
      <c r="C59" s="532"/>
      <c r="D59" s="536" t="s">
        <v>180</v>
      </c>
      <c r="E59" s="537"/>
      <c r="F59" s="537"/>
      <c r="G59" s="538"/>
    </row>
    <row r="60" spans="1:15">
      <c r="A60" s="555" t="s">
        <v>181</v>
      </c>
      <c r="B60" s="556"/>
      <c r="C60" s="557"/>
      <c r="D60" s="520">
        <v>0</v>
      </c>
      <c r="E60" s="521"/>
      <c r="F60" s="521"/>
      <c r="G60" s="522"/>
    </row>
    <row r="61" spans="1:15">
      <c r="A61" s="555" t="s">
        <v>182</v>
      </c>
      <c r="B61" s="556"/>
      <c r="C61" s="557"/>
      <c r="D61" s="520">
        <v>1</v>
      </c>
      <c r="E61" s="521"/>
      <c r="F61" s="521"/>
      <c r="G61" s="522"/>
    </row>
    <row r="62" spans="1:15" ht="13.5" thickBot="1">
      <c r="A62" s="558" t="s">
        <v>183</v>
      </c>
      <c r="B62" s="559"/>
      <c r="C62" s="560"/>
      <c r="D62" s="523">
        <v>2</v>
      </c>
      <c r="E62" s="524"/>
      <c r="F62" s="524"/>
      <c r="G62" s="525"/>
    </row>
    <row r="63" spans="1:15">
      <c r="A63" s="132"/>
      <c r="B63" s="132"/>
      <c r="C63" s="132"/>
      <c r="D63" s="132"/>
      <c r="E63" s="132"/>
      <c r="F63" s="132"/>
      <c r="G63" s="132"/>
    </row>
    <row r="64" spans="1:15">
      <c r="A64" s="526" t="s">
        <v>452</v>
      </c>
      <c r="B64" s="526"/>
      <c r="C64" s="526"/>
      <c r="D64" s="526"/>
      <c r="E64" s="526"/>
      <c r="F64" s="526"/>
      <c r="G64" s="526"/>
    </row>
  </sheetData>
  <mergeCells count="138">
    <mergeCell ref="E6:E7"/>
    <mergeCell ref="F6:F7"/>
    <mergeCell ref="A8:A16"/>
    <mergeCell ref="B8:B16"/>
    <mergeCell ref="C8:C16"/>
    <mergeCell ref="D9:D10"/>
    <mergeCell ref="E9:E10"/>
    <mergeCell ref="F9:F10"/>
    <mergeCell ref="A1:B3"/>
    <mergeCell ref="C1:E3"/>
    <mergeCell ref="F1:G1"/>
    <mergeCell ref="F2:G2"/>
    <mergeCell ref="F3:G3"/>
    <mergeCell ref="A5:A7"/>
    <mergeCell ref="B5:C5"/>
    <mergeCell ref="D5:D7"/>
    <mergeCell ref="E5:F5"/>
    <mergeCell ref="G5:G7"/>
    <mergeCell ref="A24:A26"/>
    <mergeCell ref="B24:C24"/>
    <mergeCell ref="D24:D26"/>
    <mergeCell ref="E24:F24"/>
    <mergeCell ref="G24:G26"/>
    <mergeCell ref="E25:E26"/>
    <mergeCell ref="F25:F26"/>
    <mergeCell ref="G9:G10"/>
    <mergeCell ref="A20:B22"/>
    <mergeCell ref="C20:E22"/>
    <mergeCell ref="F20:G20"/>
    <mergeCell ref="F21:G21"/>
    <mergeCell ref="F22:G22"/>
    <mergeCell ref="A43:A45"/>
    <mergeCell ref="B43:C43"/>
    <mergeCell ref="D43:D45"/>
    <mergeCell ref="E43:F43"/>
    <mergeCell ref="G43:G45"/>
    <mergeCell ref="E44:E45"/>
    <mergeCell ref="F44:F45"/>
    <mergeCell ref="G28:G29"/>
    <mergeCell ref="A39:B41"/>
    <mergeCell ref="C39:E41"/>
    <mergeCell ref="F39:G39"/>
    <mergeCell ref="F40:G40"/>
    <mergeCell ref="F41:G41"/>
    <mergeCell ref="A27:A35"/>
    <mergeCell ref="B27:B35"/>
    <mergeCell ref="C27:C35"/>
    <mergeCell ref="D28:D29"/>
    <mergeCell ref="E28:E29"/>
    <mergeCell ref="F28:F29"/>
    <mergeCell ref="A61:C61"/>
    <mergeCell ref="D61:G61"/>
    <mergeCell ref="A62:C62"/>
    <mergeCell ref="D62:G62"/>
    <mergeCell ref="A64:G64"/>
    <mergeCell ref="G47:G48"/>
    <mergeCell ref="A57:C59"/>
    <mergeCell ref="D57:G57"/>
    <mergeCell ref="D58:G58"/>
    <mergeCell ref="D59:G59"/>
    <mergeCell ref="A60:C60"/>
    <mergeCell ref="D60:G60"/>
    <mergeCell ref="A46:A54"/>
    <mergeCell ref="B46:B54"/>
    <mergeCell ref="C46:C54"/>
    <mergeCell ref="D47:D48"/>
    <mergeCell ref="E47:E48"/>
    <mergeCell ref="F47:F48"/>
    <mergeCell ref="I24:I26"/>
    <mergeCell ref="J24:K24"/>
    <mergeCell ref="L24:L26"/>
    <mergeCell ref="M24:N24"/>
    <mergeCell ref="O24:O26"/>
    <mergeCell ref="M25:M26"/>
    <mergeCell ref="N25:N26"/>
    <mergeCell ref="M9:M10"/>
    <mergeCell ref="I5:I7"/>
    <mergeCell ref="J5:K5"/>
    <mergeCell ref="L5:L7"/>
    <mergeCell ref="M5:N5"/>
    <mergeCell ref="O5:O7"/>
    <mergeCell ref="M6:M7"/>
    <mergeCell ref="N6:N7"/>
    <mergeCell ref="I8:I16"/>
    <mergeCell ref="J8:J16"/>
    <mergeCell ref="K8:K16"/>
    <mergeCell ref="N9:N10"/>
    <mergeCell ref="O9:O10"/>
    <mergeCell ref="L9:L10"/>
    <mergeCell ref="I46:I54"/>
    <mergeCell ref="J46:J54"/>
    <mergeCell ref="K46:K54"/>
    <mergeCell ref="L47:L48"/>
    <mergeCell ref="M47:M48"/>
    <mergeCell ref="N47:N48"/>
    <mergeCell ref="O28:O29"/>
    <mergeCell ref="I43:I45"/>
    <mergeCell ref="J43:K43"/>
    <mergeCell ref="L43:L45"/>
    <mergeCell ref="M43:N43"/>
    <mergeCell ref="O43:O45"/>
    <mergeCell ref="M44:M45"/>
    <mergeCell ref="N44:N45"/>
    <mergeCell ref="I27:I35"/>
    <mergeCell ref="J27:J35"/>
    <mergeCell ref="K27:K35"/>
    <mergeCell ref="L28:L29"/>
    <mergeCell ref="M28:M29"/>
    <mergeCell ref="N28:N29"/>
    <mergeCell ref="O47:O48"/>
    <mergeCell ref="Q5:Q7"/>
    <mergeCell ref="R5:S5"/>
    <mergeCell ref="T5:T7"/>
    <mergeCell ref="U5:V5"/>
    <mergeCell ref="W5:W7"/>
    <mergeCell ref="U6:U7"/>
    <mergeCell ref="V6:V7"/>
    <mergeCell ref="Q8:Q16"/>
    <mergeCell ref="R8:R16"/>
    <mergeCell ref="S8:S16"/>
    <mergeCell ref="T9:T10"/>
    <mergeCell ref="U9:U10"/>
    <mergeCell ref="V9:V10"/>
    <mergeCell ref="W9:W10"/>
    <mergeCell ref="Q24:Q26"/>
    <mergeCell ref="R24:S24"/>
    <mergeCell ref="T24:T26"/>
    <mergeCell ref="U24:V24"/>
    <mergeCell ref="W24:W26"/>
    <mergeCell ref="W28:W29"/>
    <mergeCell ref="U25:U26"/>
    <mergeCell ref="V25:V26"/>
    <mergeCell ref="Q27:Q35"/>
    <mergeCell ref="R27:R35"/>
    <mergeCell ref="S27:S35"/>
    <mergeCell ref="T28:T29"/>
    <mergeCell ref="U28:U29"/>
    <mergeCell ref="V28:V29"/>
  </mergeCells>
  <pageMargins left="0.7" right="0.7" top="0.75" bottom="0.75" header="0.3" footer="0.3"/>
  <drawing r:id="rId1"/>
</worksheet>
</file>

<file path=xl/worksheets/sheet11.xml><?xml version="1.0" encoding="utf-8"?>
<worksheet xmlns="http://schemas.openxmlformats.org/spreadsheetml/2006/main" xmlns:r="http://schemas.openxmlformats.org/officeDocument/2006/relationships">
  <dimension ref="A1:I45"/>
  <sheetViews>
    <sheetView workbookViewId="0">
      <selection activeCell="J8" sqref="J8"/>
    </sheetView>
  </sheetViews>
  <sheetFormatPr baseColWidth="10" defaultRowHeight="12.75"/>
  <cols>
    <col min="1" max="3" width="13.42578125" customWidth="1"/>
    <col min="4" max="4" width="22.42578125" customWidth="1"/>
    <col min="7" max="7" width="21.140625" customWidth="1"/>
  </cols>
  <sheetData>
    <row r="1" spans="1:9" ht="15.75" customHeight="1">
      <c r="A1" s="500"/>
      <c r="B1" s="500"/>
      <c r="C1" s="435" t="s">
        <v>33</v>
      </c>
      <c r="D1" s="435"/>
      <c r="E1" s="435"/>
      <c r="F1" s="480" t="s">
        <v>210</v>
      </c>
      <c r="G1" s="480"/>
    </row>
    <row r="2" spans="1:9" ht="15.75" customHeight="1">
      <c r="A2" s="500"/>
      <c r="B2" s="500"/>
      <c r="C2" s="435"/>
      <c r="D2" s="435"/>
      <c r="E2" s="435"/>
      <c r="F2" s="480" t="s">
        <v>216</v>
      </c>
      <c r="G2" s="480"/>
    </row>
    <row r="3" spans="1:9" ht="15.75" customHeight="1">
      <c r="A3" s="500"/>
      <c r="B3" s="500"/>
      <c r="C3" s="435"/>
      <c r="D3" s="435"/>
      <c r="E3" s="435"/>
      <c r="F3" s="492" t="s">
        <v>961</v>
      </c>
      <c r="G3" s="493"/>
    </row>
    <row r="4" spans="1:9" ht="13.5" thickBot="1">
      <c r="A4" s="192"/>
      <c r="B4" s="152"/>
      <c r="C4" s="152"/>
      <c r="D4" s="153"/>
      <c r="E4" s="192"/>
      <c r="F4" s="192"/>
      <c r="G4" s="192"/>
    </row>
    <row r="5" spans="1:9" ht="13.5" thickBot="1">
      <c r="A5" s="494" t="s">
        <v>14</v>
      </c>
      <c r="B5" s="511" t="s">
        <v>15</v>
      </c>
      <c r="C5" s="512"/>
      <c r="D5" s="494" t="s">
        <v>16</v>
      </c>
      <c r="E5" s="511" t="s">
        <v>403</v>
      </c>
      <c r="F5" s="512"/>
      <c r="G5" s="502" t="s">
        <v>18</v>
      </c>
    </row>
    <row r="6" spans="1:9">
      <c r="A6" s="510"/>
      <c r="B6" s="134" t="s">
        <v>19</v>
      </c>
      <c r="C6" s="134" t="s">
        <v>21</v>
      </c>
      <c r="D6" s="510"/>
      <c r="E6" s="494" t="s">
        <v>23</v>
      </c>
      <c r="F6" s="494" t="s">
        <v>24</v>
      </c>
      <c r="G6" s="503"/>
    </row>
    <row r="7" spans="1:9" ht="51.75" thickBot="1">
      <c r="A7" s="495"/>
      <c r="B7" s="136" t="s">
        <v>20</v>
      </c>
      <c r="C7" s="136" t="s">
        <v>22</v>
      </c>
      <c r="D7" s="495"/>
      <c r="E7" s="495"/>
      <c r="F7" s="495"/>
      <c r="G7" s="504"/>
      <c r="I7" s="137"/>
    </row>
    <row r="8" spans="1:9" ht="55.5" customHeight="1" thickBot="1">
      <c r="A8" s="502" t="s">
        <v>294</v>
      </c>
      <c r="B8" s="505" t="s">
        <v>376</v>
      </c>
      <c r="C8" s="505"/>
      <c r="D8" s="136" t="s">
        <v>25</v>
      </c>
      <c r="E8" s="125">
        <v>15</v>
      </c>
      <c r="F8" s="125">
        <v>0</v>
      </c>
      <c r="G8" s="125" t="s">
        <v>506</v>
      </c>
      <c r="I8" s="137"/>
    </row>
    <row r="9" spans="1:9" ht="22.5" customHeight="1">
      <c r="A9" s="503"/>
      <c r="B9" s="506"/>
      <c r="C9" s="506"/>
      <c r="D9" s="505" t="s">
        <v>26</v>
      </c>
      <c r="E9" s="463">
        <v>5</v>
      </c>
      <c r="F9" s="463">
        <v>0</v>
      </c>
      <c r="G9" s="463" t="s">
        <v>507</v>
      </c>
    </row>
    <row r="10" spans="1:9" ht="41.25" customHeight="1" thickBot="1">
      <c r="A10" s="503"/>
      <c r="B10" s="506"/>
      <c r="C10" s="506"/>
      <c r="D10" s="507"/>
      <c r="E10" s="464"/>
      <c r="F10" s="464"/>
      <c r="G10" s="464"/>
    </row>
    <row r="11" spans="1:9" ht="29.25" customHeight="1" thickBot="1">
      <c r="A11" s="503"/>
      <c r="B11" s="506"/>
      <c r="C11" s="506"/>
      <c r="D11" s="136" t="s">
        <v>27</v>
      </c>
      <c r="E11" s="125">
        <v>0</v>
      </c>
      <c r="F11" s="125">
        <v>15</v>
      </c>
      <c r="G11" s="125"/>
    </row>
    <row r="12" spans="1:9" ht="27" customHeight="1" thickBot="1">
      <c r="A12" s="503"/>
      <c r="B12" s="506"/>
      <c r="C12" s="506"/>
      <c r="D12" s="136" t="s">
        <v>28</v>
      </c>
      <c r="E12" s="125">
        <v>10</v>
      </c>
      <c r="F12" s="125">
        <v>0</v>
      </c>
      <c r="G12" s="125" t="s">
        <v>508</v>
      </c>
    </row>
    <row r="13" spans="1:9" ht="51.75" thickBot="1">
      <c r="A13" s="503"/>
      <c r="B13" s="506"/>
      <c r="C13" s="506"/>
      <c r="D13" s="136" t="s">
        <v>29</v>
      </c>
      <c r="E13" s="125">
        <v>15</v>
      </c>
      <c r="F13" s="125">
        <v>0</v>
      </c>
      <c r="G13" s="125" t="s">
        <v>301</v>
      </c>
    </row>
    <row r="14" spans="1:9" ht="51.75" thickBot="1">
      <c r="A14" s="503"/>
      <c r="B14" s="506"/>
      <c r="C14" s="506"/>
      <c r="D14" s="136" t="s">
        <v>30</v>
      </c>
      <c r="E14" s="125">
        <v>10</v>
      </c>
      <c r="F14" s="125">
        <v>0</v>
      </c>
      <c r="G14" s="125" t="s">
        <v>509</v>
      </c>
    </row>
    <row r="15" spans="1:9" ht="39" thickBot="1">
      <c r="A15" s="503"/>
      <c r="B15" s="506"/>
      <c r="C15" s="506"/>
      <c r="D15" s="136" t="s">
        <v>31</v>
      </c>
      <c r="E15" s="125">
        <v>30</v>
      </c>
      <c r="F15" s="125"/>
      <c r="G15" s="125" t="s">
        <v>510</v>
      </c>
    </row>
    <row r="16" spans="1:9" ht="13.5" thickBot="1">
      <c r="A16" s="504"/>
      <c r="B16" s="507"/>
      <c r="C16" s="507"/>
      <c r="D16" s="194" t="s">
        <v>32</v>
      </c>
      <c r="E16" s="150">
        <v>85</v>
      </c>
      <c r="F16" s="150">
        <v>15</v>
      </c>
      <c r="G16" s="150"/>
    </row>
    <row r="17" spans="1:7">
      <c r="A17" s="192"/>
      <c r="B17" s="152"/>
      <c r="C17" s="152"/>
      <c r="D17" s="153"/>
      <c r="E17" s="192"/>
      <c r="F17" s="192"/>
      <c r="G17" s="192"/>
    </row>
    <row r="18" spans="1:7">
      <c r="A18" s="192"/>
      <c r="B18" s="152"/>
      <c r="C18" s="152"/>
      <c r="D18" s="153"/>
      <c r="E18" s="192"/>
      <c r="F18" s="192"/>
      <c r="G18" s="192"/>
    </row>
    <row r="19" spans="1:7">
      <c r="A19" s="132"/>
      <c r="B19" s="132"/>
      <c r="C19" s="132"/>
      <c r="D19" s="132"/>
      <c r="E19" s="132"/>
      <c r="F19" s="132"/>
      <c r="G19" s="132"/>
    </row>
    <row r="20" spans="1:7" ht="15.75" customHeight="1">
      <c r="A20" s="500"/>
      <c r="B20" s="500"/>
      <c r="C20" s="435" t="s">
        <v>33</v>
      </c>
      <c r="D20" s="435"/>
      <c r="E20" s="435"/>
      <c r="F20" s="480" t="s">
        <v>210</v>
      </c>
      <c r="G20" s="480"/>
    </row>
    <row r="21" spans="1:7" ht="15.75" customHeight="1">
      <c r="A21" s="500"/>
      <c r="B21" s="500"/>
      <c r="C21" s="435"/>
      <c r="D21" s="435"/>
      <c r="E21" s="435"/>
      <c r="F21" s="480" t="s">
        <v>211</v>
      </c>
      <c r="G21" s="480"/>
    </row>
    <row r="22" spans="1:7" ht="15.75" customHeight="1">
      <c r="A22" s="500"/>
      <c r="B22" s="500"/>
      <c r="C22" s="435"/>
      <c r="D22" s="435"/>
      <c r="E22" s="435"/>
      <c r="F22" s="492" t="s">
        <v>212</v>
      </c>
      <c r="G22" s="493"/>
    </row>
    <row r="23" spans="1:7" ht="13.5" thickBot="1">
      <c r="A23" s="192"/>
      <c r="B23" s="152"/>
      <c r="C23" s="152"/>
      <c r="D23" s="153"/>
      <c r="E23" s="192"/>
      <c r="F23" s="192"/>
      <c r="G23" s="192"/>
    </row>
    <row r="24" spans="1:7" ht="13.5" thickBot="1">
      <c r="A24" s="494" t="s">
        <v>14</v>
      </c>
      <c r="B24" s="511" t="s">
        <v>15</v>
      </c>
      <c r="C24" s="512"/>
      <c r="D24" s="494" t="s">
        <v>16</v>
      </c>
      <c r="E24" s="511" t="s">
        <v>403</v>
      </c>
      <c r="F24" s="512"/>
      <c r="G24" s="502" t="s">
        <v>18</v>
      </c>
    </row>
    <row r="25" spans="1:7">
      <c r="A25" s="510"/>
      <c r="B25" s="134" t="s">
        <v>19</v>
      </c>
      <c r="C25" s="134" t="s">
        <v>21</v>
      </c>
      <c r="D25" s="510"/>
      <c r="E25" s="494" t="s">
        <v>23</v>
      </c>
      <c r="F25" s="494" t="s">
        <v>24</v>
      </c>
      <c r="G25" s="503"/>
    </row>
    <row r="26" spans="1:7" ht="51.75" thickBot="1">
      <c r="A26" s="495"/>
      <c r="B26" s="136" t="s">
        <v>20</v>
      </c>
      <c r="C26" s="136" t="s">
        <v>22</v>
      </c>
      <c r="D26" s="495"/>
      <c r="E26" s="495"/>
      <c r="F26" s="495"/>
      <c r="G26" s="504"/>
    </row>
    <row r="27" spans="1:7" ht="59.25" customHeight="1" thickBot="1">
      <c r="A27" s="502" t="s">
        <v>511</v>
      </c>
      <c r="B27" s="505" t="s">
        <v>376</v>
      </c>
      <c r="C27" s="505"/>
      <c r="D27" s="136" t="s">
        <v>25</v>
      </c>
      <c r="E27" s="125">
        <v>15</v>
      </c>
      <c r="F27" s="125">
        <v>0</v>
      </c>
      <c r="G27" s="125" t="s">
        <v>506</v>
      </c>
    </row>
    <row r="28" spans="1:7" ht="47.25" customHeight="1">
      <c r="A28" s="503"/>
      <c r="B28" s="506"/>
      <c r="C28" s="506"/>
      <c r="D28" s="505" t="s">
        <v>26</v>
      </c>
      <c r="E28" s="463">
        <v>5</v>
      </c>
      <c r="F28" s="463">
        <v>0</v>
      </c>
      <c r="G28" s="463" t="s">
        <v>507</v>
      </c>
    </row>
    <row r="29" spans="1:7" ht="24" customHeight="1" thickBot="1">
      <c r="A29" s="503"/>
      <c r="B29" s="506"/>
      <c r="C29" s="506"/>
      <c r="D29" s="507"/>
      <c r="E29" s="464"/>
      <c r="F29" s="464"/>
      <c r="G29" s="464"/>
    </row>
    <row r="30" spans="1:7" ht="25.5" customHeight="1" thickBot="1">
      <c r="A30" s="503"/>
      <c r="B30" s="506"/>
      <c r="C30" s="506"/>
      <c r="D30" s="136" t="s">
        <v>27</v>
      </c>
      <c r="E30" s="125">
        <v>0</v>
      </c>
      <c r="F30" s="125">
        <v>15</v>
      </c>
      <c r="G30" s="125"/>
    </row>
    <row r="31" spans="1:7" ht="36" customHeight="1" thickBot="1">
      <c r="A31" s="503"/>
      <c r="B31" s="506"/>
      <c r="C31" s="506"/>
      <c r="D31" s="136" t="s">
        <v>28</v>
      </c>
      <c r="E31" s="125">
        <v>10</v>
      </c>
      <c r="F31" s="125">
        <v>0</v>
      </c>
      <c r="G31" s="125" t="s">
        <v>512</v>
      </c>
    </row>
    <row r="32" spans="1:7" ht="51.75" thickBot="1">
      <c r="A32" s="503"/>
      <c r="B32" s="506"/>
      <c r="C32" s="506"/>
      <c r="D32" s="136" t="s">
        <v>29</v>
      </c>
      <c r="E32" s="125">
        <v>15</v>
      </c>
      <c r="F32" s="125">
        <v>0</v>
      </c>
      <c r="G32" s="125" t="s">
        <v>513</v>
      </c>
    </row>
    <row r="33" spans="1:7" ht="51.75" thickBot="1">
      <c r="A33" s="503"/>
      <c r="B33" s="506"/>
      <c r="C33" s="506"/>
      <c r="D33" s="136" t="s">
        <v>30</v>
      </c>
      <c r="E33" s="125">
        <v>10</v>
      </c>
      <c r="F33" s="125">
        <v>0</v>
      </c>
      <c r="G33" s="125" t="s">
        <v>514</v>
      </c>
    </row>
    <row r="34" spans="1:7" ht="39" thickBot="1">
      <c r="A34" s="503"/>
      <c r="B34" s="506"/>
      <c r="C34" s="506"/>
      <c r="D34" s="136" t="s">
        <v>31</v>
      </c>
      <c r="E34" s="125">
        <v>30</v>
      </c>
      <c r="F34" s="125">
        <v>0</v>
      </c>
      <c r="G34" s="125" t="s">
        <v>510</v>
      </c>
    </row>
    <row r="35" spans="1:7" ht="13.5" thickBot="1">
      <c r="A35" s="504"/>
      <c r="B35" s="507"/>
      <c r="C35" s="507"/>
      <c r="D35" s="194" t="s">
        <v>32</v>
      </c>
      <c r="E35" s="150">
        <v>85</v>
      </c>
      <c r="F35" s="150">
        <v>15</v>
      </c>
      <c r="G35" s="150"/>
    </row>
    <row r="36" spans="1:7">
      <c r="A36" s="132"/>
      <c r="B36" s="132"/>
      <c r="C36" s="132"/>
      <c r="D36" s="132"/>
      <c r="E36" s="132"/>
      <c r="F36" s="132"/>
      <c r="G36" s="132"/>
    </row>
    <row r="37" spans="1:7" ht="13.5" thickBot="1">
      <c r="A37" s="132"/>
      <c r="B37" s="132"/>
      <c r="C37" s="132"/>
      <c r="D37" s="132"/>
      <c r="E37" s="132"/>
      <c r="F37" s="132"/>
      <c r="G37" s="132"/>
    </row>
    <row r="38" spans="1:7">
      <c r="A38" s="527" t="s">
        <v>177</v>
      </c>
      <c r="B38" s="528"/>
      <c r="C38" s="529"/>
      <c r="D38" s="533" t="s">
        <v>178</v>
      </c>
      <c r="E38" s="534"/>
      <c r="F38" s="534"/>
      <c r="G38" s="535"/>
    </row>
    <row r="39" spans="1:7">
      <c r="A39" s="530"/>
      <c r="B39" s="531"/>
      <c r="C39" s="532"/>
      <c r="D39" s="536" t="s">
        <v>179</v>
      </c>
      <c r="E39" s="537"/>
      <c r="F39" s="537"/>
      <c r="G39" s="538"/>
    </row>
    <row r="40" spans="1:7">
      <c r="A40" s="530"/>
      <c r="B40" s="531"/>
      <c r="C40" s="532"/>
      <c r="D40" s="536" t="s">
        <v>180</v>
      </c>
      <c r="E40" s="537"/>
      <c r="F40" s="537"/>
      <c r="G40" s="538"/>
    </row>
    <row r="41" spans="1:7">
      <c r="A41" s="555" t="s">
        <v>181</v>
      </c>
      <c r="B41" s="556"/>
      <c r="C41" s="557"/>
      <c r="D41" s="520">
        <v>0</v>
      </c>
      <c r="E41" s="521"/>
      <c r="F41" s="521"/>
      <c r="G41" s="522"/>
    </row>
    <row r="42" spans="1:7">
      <c r="A42" s="555" t="s">
        <v>182</v>
      </c>
      <c r="B42" s="556"/>
      <c r="C42" s="557"/>
      <c r="D42" s="520">
        <v>1</v>
      </c>
      <c r="E42" s="521"/>
      <c r="F42" s="521"/>
      <c r="G42" s="522"/>
    </row>
    <row r="43" spans="1:7" ht="13.5" thickBot="1">
      <c r="A43" s="558" t="s">
        <v>183</v>
      </c>
      <c r="B43" s="559"/>
      <c r="C43" s="560"/>
      <c r="D43" s="523">
        <v>2</v>
      </c>
      <c r="E43" s="524"/>
      <c r="F43" s="524"/>
      <c r="G43" s="525"/>
    </row>
    <row r="44" spans="1:7">
      <c r="A44" s="132"/>
      <c r="B44" s="132"/>
      <c r="C44" s="132"/>
      <c r="D44" s="132"/>
      <c r="E44" s="132"/>
      <c r="F44" s="132"/>
      <c r="G44" s="132"/>
    </row>
    <row r="45" spans="1:7">
      <c r="A45" s="526" t="s">
        <v>452</v>
      </c>
      <c r="B45" s="526"/>
      <c r="C45" s="526"/>
      <c r="D45" s="526"/>
      <c r="E45" s="526"/>
      <c r="F45" s="526"/>
      <c r="G45" s="526"/>
    </row>
  </sheetData>
  <mergeCells count="49">
    <mergeCell ref="A42:C42"/>
    <mergeCell ref="D42:G42"/>
    <mergeCell ref="A43:C43"/>
    <mergeCell ref="D43:G43"/>
    <mergeCell ref="A45:G45"/>
    <mergeCell ref="A41:C41"/>
    <mergeCell ref="D41:G41"/>
    <mergeCell ref="A27:A35"/>
    <mergeCell ref="B27:B35"/>
    <mergeCell ref="C27:C35"/>
    <mergeCell ref="D28:D29"/>
    <mergeCell ref="E28:E29"/>
    <mergeCell ref="F28:F29"/>
    <mergeCell ref="G28:G29"/>
    <mergeCell ref="A38:C40"/>
    <mergeCell ref="D38:G38"/>
    <mergeCell ref="D39:G39"/>
    <mergeCell ref="D40:G40"/>
    <mergeCell ref="A24:A26"/>
    <mergeCell ref="B24:C24"/>
    <mergeCell ref="D24:D26"/>
    <mergeCell ref="E24:F24"/>
    <mergeCell ref="G24:G26"/>
    <mergeCell ref="E25:E26"/>
    <mergeCell ref="F25:F26"/>
    <mergeCell ref="G9:G10"/>
    <mergeCell ref="A20:B22"/>
    <mergeCell ref="C20:E22"/>
    <mergeCell ref="F20:G20"/>
    <mergeCell ref="F21:G21"/>
    <mergeCell ref="F22:G22"/>
    <mergeCell ref="F9:F10"/>
    <mergeCell ref="A8:A16"/>
    <mergeCell ref="B8:B16"/>
    <mergeCell ref="C8:C16"/>
    <mergeCell ref="D9:D10"/>
    <mergeCell ref="E9:E10"/>
    <mergeCell ref="G5:G7"/>
    <mergeCell ref="A1:B3"/>
    <mergeCell ref="C1:E3"/>
    <mergeCell ref="F1:G1"/>
    <mergeCell ref="F2:G2"/>
    <mergeCell ref="F3:G3"/>
    <mergeCell ref="E6:E7"/>
    <mergeCell ref="F6:F7"/>
    <mergeCell ref="A5:A7"/>
    <mergeCell ref="B5:C5"/>
    <mergeCell ref="D5:D7"/>
    <mergeCell ref="E5:F5"/>
  </mergeCells>
  <pageMargins left="0.7" right="0.7" top="0.75" bottom="0.75" header="0.3" footer="0.3"/>
  <drawing r:id="rId1"/>
</worksheet>
</file>

<file path=xl/worksheets/sheet12.xml><?xml version="1.0" encoding="utf-8"?>
<worksheet xmlns="http://schemas.openxmlformats.org/spreadsheetml/2006/main" xmlns:r="http://schemas.openxmlformats.org/officeDocument/2006/relationships">
  <dimension ref="A1:I64"/>
  <sheetViews>
    <sheetView topLeftCell="A55" workbookViewId="0">
      <selection activeCell="H41" sqref="H41"/>
    </sheetView>
  </sheetViews>
  <sheetFormatPr baseColWidth="10" defaultRowHeight="12.75"/>
  <cols>
    <col min="1" max="3" width="13.42578125" customWidth="1"/>
    <col min="4" max="4" width="22.42578125" customWidth="1"/>
    <col min="7" max="7" width="21.140625" customWidth="1"/>
  </cols>
  <sheetData>
    <row r="1" spans="1:9" ht="15.75" customHeight="1">
      <c r="A1" s="500"/>
      <c r="B1" s="500"/>
      <c r="C1" s="435" t="s">
        <v>33</v>
      </c>
      <c r="D1" s="435"/>
      <c r="E1" s="435"/>
      <c r="F1" s="480" t="s">
        <v>210</v>
      </c>
      <c r="G1" s="480"/>
    </row>
    <row r="2" spans="1:9" ht="15.75" customHeight="1">
      <c r="A2" s="500"/>
      <c r="B2" s="500"/>
      <c r="C2" s="435"/>
      <c r="D2" s="435"/>
      <c r="E2" s="435"/>
      <c r="F2" s="480" t="s">
        <v>216</v>
      </c>
      <c r="G2" s="480"/>
    </row>
    <row r="3" spans="1:9" ht="15.75" customHeight="1">
      <c r="A3" s="500"/>
      <c r="B3" s="500"/>
      <c r="C3" s="435"/>
      <c r="D3" s="435"/>
      <c r="E3" s="435"/>
      <c r="F3" s="492" t="s">
        <v>961</v>
      </c>
      <c r="G3" s="493"/>
    </row>
    <row r="4" spans="1:9" ht="13.5" thickBot="1">
      <c r="A4" s="132"/>
      <c r="B4" s="132"/>
      <c r="C4" s="132"/>
      <c r="D4" s="132"/>
      <c r="E4" s="132"/>
      <c r="F4" s="132"/>
      <c r="G4" s="132"/>
    </row>
    <row r="5" spans="1:9" ht="13.5" thickBot="1">
      <c r="A5" s="494" t="s">
        <v>14</v>
      </c>
      <c r="B5" s="511" t="s">
        <v>15</v>
      </c>
      <c r="C5" s="512"/>
      <c r="D5" s="494" t="s">
        <v>16</v>
      </c>
      <c r="E5" s="511" t="s">
        <v>403</v>
      </c>
      <c r="F5" s="512"/>
      <c r="G5" s="502" t="s">
        <v>18</v>
      </c>
    </row>
    <row r="6" spans="1:9">
      <c r="A6" s="510"/>
      <c r="B6" s="134" t="s">
        <v>19</v>
      </c>
      <c r="C6" s="134" t="s">
        <v>21</v>
      </c>
      <c r="D6" s="510"/>
      <c r="E6" s="494" t="s">
        <v>23</v>
      </c>
      <c r="F6" s="494" t="s">
        <v>24</v>
      </c>
      <c r="G6" s="503"/>
    </row>
    <row r="7" spans="1:9" ht="51.75" thickBot="1">
      <c r="A7" s="495"/>
      <c r="B7" s="136" t="s">
        <v>20</v>
      </c>
      <c r="C7" s="136" t="s">
        <v>22</v>
      </c>
      <c r="D7" s="495"/>
      <c r="E7" s="495"/>
      <c r="F7" s="495"/>
      <c r="G7" s="504"/>
      <c r="I7" s="137"/>
    </row>
    <row r="8" spans="1:9" ht="51.75" thickBot="1">
      <c r="A8" s="502" t="s">
        <v>300</v>
      </c>
      <c r="B8" s="505" t="s">
        <v>376</v>
      </c>
      <c r="C8" s="505"/>
      <c r="D8" s="141" t="s">
        <v>25</v>
      </c>
      <c r="E8" s="124">
        <v>15</v>
      </c>
      <c r="F8" s="124">
        <v>0</v>
      </c>
      <c r="G8" s="124" t="s">
        <v>515</v>
      </c>
      <c r="I8" s="137"/>
    </row>
    <row r="9" spans="1:9" ht="45.75" customHeight="1">
      <c r="A9" s="503"/>
      <c r="B9" s="506"/>
      <c r="C9" s="506"/>
      <c r="D9" s="505" t="s">
        <v>26</v>
      </c>
      <c r="E9" s="463">
        <v>5</v>
      </c>
      <c r="F9" s="463">
        <v>0</v>
      </c>
      <c r="G9" s="463" t="s">
        <v>415</v>
      </c>
      <c r="I9" s="137"/>
    </row>
    <row r="10" spans="1:9" ht="19.5" customHeight="1" thickBot="1">
      <c r="A10" s="503"/>
      <c r="B10" s="506"/>
      <c r="C10" s="506"/>
      <c r="D10" s="507"/>
      <c r="E10" s="464"/>
      <c r="F10" s="464"/>
      <c r="G10" s="464"/>
    </row>
    <row r="11" spans="1:9" ht="24" customHeight="1" thickBot="1">
      <c r="A11" s="503"/>
      <c r="B11" s="506"/>
      <c r="C11" s="506"/>
      <c r="D11" s="136" t="s">
        <v>27</v>
      </c>
      <c r="E11" s="125">
        <v>0</v>
      </c>
      <c r="F11" s="125">
        <v>15</v>
      </c>
      <c r="G11" s="125"/>
    </row>
    <row r="12" spans="1:9" ht="36.75" customHeight="1" thickBot="1">
      <c r="A12" s="503"/>
      <c r="B12" s="506"/>
      <c r="C12" s="506"/>
      <c r="D12" s="136" t="s">
        <v>28</v>
      </c>
      <c r="E12" s="125">
        <v>10</v>
      </c>
      <c r="F12" s="125">
        <v>0</v>
      </c>
      <c r="G12" s="125" t="s">
        <v>516</v>
      </c>
    </row>
    <row r="13" spans="1:9" ht="51.75" thickBot="1">
      <c r="A13" s="503"/>
      <c r="B13" s="506"/>
      <c r="C13" s="506"/>
      <c r="D13" s="136" t="s">
        <v>29</v>
      </c>
      <c r="E13" s="125">
        <v>15</v>
      </c>
      <c r="F13" s="125">
        <v>0</v>
      </c>
      <c r="G13" s="125" t="s">
        <v>517</v>
      </c>
    </row>
    <row r="14" spans="1:9" ht="51.75" thickBot="1">
      <c r="A14" s="503"/>
      <c r="B14" s="506"/>
      <c r="C14" s="506"/>
      <c r="D14" s="136" t="s">
        <v>30</v>
      </c>
      <c r="E14" s="125">
        <v>10</v>
      </c>
      <c r="F14" s="125">
        <v>0</v>
      </c>
      <c r="G14" s="125" t="s">
        <v>516</v>
      </c>
    </row>
    <row r="15" spans="1:9" ht="39" thickBot="1">
      <c r="A15" s="503"/>
      <c r="B15" s="506"/>
      <c r="C15" s="506"/>
      <c r="D15" s="136" t="s">
        <v>31</v>
      </c>
      <c r="E15" s="125">
        <v>30</v>
      </c>
      <c r="F15" s="125">
        <v>0</v>
      </c>
      <c r="G15" s="125" t="s">
        <v>475</v>
      </c>
    </row>
    <row r="16" spans="1:9" ht="13.5" thickBot="1">
      <c r="A16" s="504"/>
      <c r="B16" s="507"/>
      <c r="C16" s="507"/>
      <c r="D16" s="194" t="s">
        <v>32</v>
      </c>
      <c r="E16" s="150">
        <v>85</v>
      </c>
      <c r="F16" s="150">
        <v>15</v>
      </c>
      <c r="G16" s="150"/>
    </row>
    <row r="17" spans="1:7">
      <c r="A17" s="192"/>
      <c r="B17" s="152"/>
      <c r="C17" s="152"/>
      <c r="D17" s="153"/>
      <c r="E17" s="192"/>
      <c r="F17" s="192"/>
      <c r="G17" s="192"/>
    </row>
    <row r="18" spans="1:7">
      <c r="A18" s="192"/>
      <c r="B18" s="152"/>
      <c r="C18" s="152"/>
      <c r="D18" s="153"/>
      <c r="E18" s="192"/>
      <c r="F18" s="192"/>
      <c r="G18" s="192"/>
    </row>
    <row r="19" spans="1:7">
      <c r="A19" s="192"/>
      <c r="B19" s="152"/>
      <c r="C19" s="152"/>
      <c r="D19" s="153"/>
      <c r="E19" s="192"/>
      <c r="F19" s="192"/>
      <c r="G19" s="192"/>
    </row>
    <row r="20" spans="1:7" ht="15.75" customHeight="1">
      <c r="A20" s="500"/>
      <c r="B20" s="500"/>
      <c r="C20" s="435" t="s">
        <v>33</v>
      </c>
      <c r="D20" s="435"/>
      <c r="E20" s="435"/>
      <c r="F20" s="480" t="s">
        <v>210</v>
      </c>
      <c r="G20" s="480"/>
    </row>
    <row r="21" spans="1:7" ht="15.75" customHeight="1">
      <c r="A21" s="500"/>
      <c r="B21" s="500"/>
      <c r="C21" s="435"/>
      <c r="D21" s="435"/>
      <c r="E21" s="435"/>
      <c r="F21" s="480" t="s">
        <v>216</v>
      </c>
      <c r="G21" s="480"/>
    </row>
    <row r="22" spans="1:7" ht="15.75" customHeight="1">
      <c r="A22" s="500"/>
      <c r="B22" s="500"/>
      <c r="C22" s="435"/>
      <c r="D22" s="435"/>
      <c r="E22" s="435"/>
      <c r="F22" s="492" t="s">
        <v>961</v>
      </c>
      <c r="G22" s="493"/>
    </row>
    <row r="23" spans="1:7" ht="13.5" thickBot="1">
      <c r="A23" s="192"/>
      <c r="B23" s="152"/>
      <c r="C23" s="152"/>
      <c r="D23" s="153"/>
      <c r="E23" s="192"/>
      <c r="F23" s="192"/>
      <c r="G23" s="192"/>
    </row>
    <row r="24" spans="1:7" ht="13.5" thickBot="1">
      <c r="A24" s="494" t="s">
        <v>14</v>
      </c>
      <c r="B24" s="511" t="s">
        <v>15</v>
      </c>
      <c r="C24" s="512"/>
      <c r="D24" s="494" t="s">
        <v>16</v>
      </c>
      <c r="E24" s="511" t="s">
        <v>403</v>
      </c>
      <c r="F24" s="512"/>
      <c r="G24" s="502" t="s">
        <v>18</v>
      </c>
    </row>
    <row r="25" spans="1:7">
      <c r="A25" s="510"/>
      <c r="B25" s="134" t="s">
        <v>19</v>
      </c>
      <c r="C25" s="134" t="s">
        <v>21</v>
      </c>
      <c r="D25" s="510"/>
      <c r="E25" s="494" t="s">
        <v>23</v>
      </c>
      <c r="F25" s="494" t="s">
        <v>24</v>
      </c>
      <c r="G25" s="503"/>
    </row>
    <row r="26" spans="1:7" ht="51.75" thickBot="1">
      <c r="A26" s="495"/>
      <c r="B26" s="136" t="s">
        <v>20</v>
      </c>
      <c r="C26" s="136" t="s">
        <v>22</v>
      </c>
      <c r="D26" s="495"/>
      <c r="E26" s="495"/>
      <c r="F26" s="495"/>
      <c r="G26" s="504"/>
    </row>
    <row r="27" spans="1:7" ht="51.75" thickBot="1">
      <c r="A27" s="502" t="s">
        <v>518</v>
      </c>
      <c r="B27" s="505" t="s">
        <v>376</v>
      </c>
      <c r="C27" s="505"/>
      <c r="D27" s="136" t="s">
        <v>25</v>
      </c>
      <c r="E27" s="125">
        <v>15</v>
      </c>
      <c r="F27" s="125">
        <v>0</v>
      </c>
      <c r="G27" s="124" t="s">
        <v>515</v>
      </c>
    </row>
    <row r="28" spans="1:7">
      <c r="A28" s="503"/>
      <c r="B28" s="506"/>
      <c r="C28" s="506"/>
      <c r="D28" s="505" t="s">
        <v>26</v>
      </c>
      <c r="E28" s="463">
        <v>5</v>
      </c>
      <c r="F28" s="463">
        <v>0</v>
      </c>
      <c r="G28" s="463" t="s">
        <v>415</v>
      </c>
    </row>
    <row r="29" spans="1:7" ht="13.5" thickBot="1">
      <c r="A29" s="503"/>
      <c r="B29" s="506"/>
      <c r="C29" s="506"/>
      <c r="D29" s="507"/>
      <c r="E29" s="464"/>
      <c r="F29" s="464"/>
      <c r="G29" s="464"/>
    </row>
    <row r="30" spans="1:7" ht="21" customHeight="1" thickBot="1">
      <c r="A30" s="503"/>
      <c r="B30" s="506"/>
      <c r="C30" s="506"/>
      <c r="D30" s="136" t="s">
        <v>27</v>
      </c>
      <c r="E30" s="125">
        <v>15</v>
      </c>
      <c r="F30" s="125">
        <v>0</v>
      </c>
      <c r="G30" s="125" t="s">
        <v>519</v>
      </c>
    </row>
    <row r="31" spans="1:7" ht="19.5" customHeight="1" thickBot="1">
      <c r="A31" s="503"/>
      <c r="B31" s="506"/>
      <c r="C31" s="506"/>
      <c r="D31" s="136" t="s">
        <v>28</v>
      </c>
      <c r="E31" s="125">
        <v>10</v>
      </c>
      <c r="F31" s="125">
        <v>0</v>
      </c>
      <c r="G31" s="125" t="s">
        <v>519</v>
      </c>
    </row>
    <row r="32" spans="1:7" ht="51.75" thickBot="1">
      <c r="A32" s="503"/>
      <c r="B32" s="506"/>
      <c r="C32" s="506"/>
      <c r="D32" s="136" t="s">
        <v>29</v>
      </c>
      <c r="E32" s="125">
        <v>15</v>
      </c>
      <c r="F32" s="125">
        <v>0</v>
      </c>
      <c r="G32" s="125" t="s">
        <v>520</v>
      </c>
    </row>
    <row r="33" spans="1:7" ht="51.75" thickBot="1">
      <c r="A33" s="503"/>
      <c r="B33" s="506"/>
      <c r="C33" s="506"/>
      <c r="D33" s="136" t="s">
        <v>30</v>
      </c>
      <c r="E33" s="125">
        <v>10</v>
      </c>
      <c r="F33" s="125">
        <v>0</v>
      </c>
      <c r="G33" s="125" t="s">
        <v>521</v>
      </c>
    </row>
    <row r="34" spans="1:7" ht="39" thickBot="1">
      <c r="A34" s="503"/>
      <c r="B34" s="506"/>
      <c r="C34" s="506"/>
      <c r="D34" s="136" t="s">
        <v>31</v>
      </c>
      <c r="E34" s="125">
        <v>30</v>
      </c>
      <c r="F34" s="125"/>
      <c r="G34" s="125" t="s">
        <v>475</v>
      </c>
    </row>
    <row r="35" spans="1:7" ht="13.5" thickBot="1">
      <c r="A35" s="504"/>
      <c r="B35" s="507"/>
      <c r="C35" s="507"/>
      <c r="D35" s="194" t="s">
        <v>32</v>
      </c>
      <c r="E35" s="150">
        <v>100</v>
      </c>
      <c r="F35" s="150">
        <v>0</v>
      </c>
      <c r="G35" s="150"/>
    </row>
    <row r="36" spans="1:7">
      <c r="A36" s="192"/>
      <c r="B36" s="152"/>
      <c r="C36" s="152"/>
      <c r="D36" s="153"/>
      <c r="E36" s="192"/>
      <c r="F36" s="192"/>
      <c r="G36" s="192"/>
    </row>
    <row r="37" spans="1:7">
      <c r="A37" s="192"/>
      <c r="B37" s="152"/>
      <c r="C37" s="152"/>
      <c r="D37" s="153"/>
      <c r="E37" s="192"/>
      <c r="F37" s="192"/>
      <c r="G37" s="192"/>
    </row>
    <row r="38" spans="1:7">
      <c r="A38" s="132"/>
      <c r="B38" s="132"/>
      <c r="C38" s="132"/>
      <c r="D38" s="132"/>
      <c r="E38" s="132"/>
      <c r="F38" s="132"/>
      <c r="G38" s="132"/>
    </row>
    <row r="39" spans="1:7" ht="15.75" customHeight="1">
      <c r="A39" s="500"/>
      <c r="B39" s="500"/>
      <c r="C39" s="435" t="s">
        <v>33</v>
      </c>
      <c r="D39" s="435"/>
      <c r="E39" s="435"/>
      <c r="F39" s="480" t="s">
        <v>210</v>
      </c>
      <c r="G39" s="480"/>
    </row>
    <row r="40" spans="1:7" ht="15.75" customHeight="1">
      <c r="A40" s="500"/>
      <c r="B40" s="500"/>
      <c r="C40" s="435"/>
      <c r="D40" s="435"/>
      <c r="E40" s="435"/>
      <c r="F40" s="480" t="s">
        <v>216</v>
      </c>
      <c r="G40" s="480"/>
    </row>
    <row r="41" spans="1:7" ht="15.75" customHeight="1">
      <c r="A41" s="500"/>
      <c r="B41" s="500"/>
      <c r="C41" s="435"/>
      <c r="D41" s="435"/>
      <c r="E41" s="435"/>
      <c r="F41" s="492" t="s">
        <v>961</v>
      </c>
      <c r="G41" s="493"/>
    </row>
    <row r="42" spans="1:7" ht="13.5" thickBot="1">
      <c r="A42" s="192"/>
      <c r="B42" s="152"/>
      <c r="C42" s="152"/>
      <c r="D42" s="153"/>
      <c r="E42" s="192"/>
      <c r="F42" s="192"/>
      <c r="G42" s="192"/>
    </row>
    <row r="43" spans="1:7" ht="13.5" thickBot="1">
      <c r="A43" s="494" t="s">
        <v>14</v>
      </c>
      <c r="B43" s="511" t="s">
        <v>15</v>
      </c>
      <c r="C43" s="512"/>
      <c r="D43" s="494" t="s">
        <v>16</v>
      </c>
      <c r="E43" s="511" t="s">
        <v>403</v>
      </c>
      <c r="F43" s="512"/>
      <c r="G43" s="502" t="s">
        <v>18</v>
      </c>
    </row>
    <row r="44" spans="1:7">
      <c r="A44" s="510"/>
      <c r="B44" s="134" t="s">
        <v>19</v>
      </c>
      <c r="C44" s="134" t="s">
        <v>21</v>
      </c>
      <c r="D44" s="510"/>
      <c r="E44" s="494" t="s">
        <v>23</v>
      </c>
      <c r="F44" s="494" t="s">
        <v>24</v>
      </c>
      <c r="G44" s="503"/>
    </row>
    <row r="45" spans="1:7" ht="51.75" thickBot="1">
      <c r="A45" s="495"/>
      <c r="B45" s="136" t="s">
        <v>20</v>
      </c>
      <c r="C45" s="136" t="s">
        <v>22</v>
      </c>
      <c r="D45" s="495"/>
      <c r="E45" s="495"/>
      <c r="F45" s="495"/>
      <c r="G45" s="504"/>
    </row>
    <row r="46" spans="1:7" ht="51.75" thickBot="1">
      <c r="A46" s="502" t="s">
        <v>303</v>
      </c>
      <c r="B46" s="505" t="s">
        <v>376</v>
      </c>
      <c r="C46" s="505"/>
      <c r="D46" s="206" t="s">
        <v>25</v>
      </c>
      <c r="E46" s="185">
        <v>15</v>
      </c>
      <c r="F46" s="185">
        <v>0</v>
      </c>
      <c r="G46" s="185" t="s">
        <v>466</v>
      </c>
    </row>
    <row r="47" spans="1:7" ht="44.25" customHeight="1">
      <c r="A47" s="503"/>
      <c r="B47" s="506"/>
      <c r="C47" s="506"/>
      <c r="D47" s="563" t="s">
        <v>26</v>
      </c>
      <c r="E47" s="561">
        <v>5</v>
      </c>
      <c r="F47" s="561">
        <v>0</v>
      </c>
      <c r="G47" s="561" t="s">
        <v>415</v>
      </c>
    </row>
    <row r="48" spans="1:7" ht="18" customHeight="1" thickBot="1">
      <c r="A48" s="503"/>
      <c r="B48" s="506"/>
      <c r="C48" s="506"/>
      <c r="D48" s="564"/>
      <c r="E48" s="562"/>
      <c r="F48" s="562"/>
      <c r="G48" s="562"/>
    </row>
    <row r="49" spans="1:7" ht="19.5" customHeight="1" thickBot="1">
      <c r="A49" s="503"/>
      <c r="B49" s="506"/>
      <c r="C49" s="506"/>
      <c r="D49" s="206" t="s">
        <v>27</v>
      </c>
      <c r="E49" s="185">
        <v>0</v>
      </c>
      <c r="F49" s="185">
        <v>15</v>
      </c>
      <c r="G49" s="185"/>
    </row>
    <row r="50" spans="1:7" ht="18.75" customHeight="1" thickBot="1">
      <c r="A50" s="503"/>
      <c r="B50" s="506"/>
      <c r="C50" s="506"/>
      <c r="D50" s="206" t="s">
        <v>28</v>
      </c>
      <c r="E50" s="185">
        <v>10</v>
      </c>
      <c r="F50" s="185">
        <v>0</v>
      </c>
      <c r="G50" s="185" t="s">
        <v>522</v>
      </c>
    </row>
    <row r="51" spans="1:7" ht="51.75" thickBot="1">
      <c r="A51" s="503"/>
      <c r="B51" s="506"/>
      <c r="C51" s="506"/>
      <c r="D51" s="206" t="s">
        <v>29</v>
      </c>
      <c r="E51" s="185">
        <v>15</v>
      </c>
      <c r="F51" s="185">
        <v>0</v>
      </c>
      <c r="G51" s="185" t="s">
        <v>301</v>
      </c>
    </row>
    <row r="52" spans="1:7" ht="51.75" thickBot="1">
      <c r="A52" s="503"/>
      <c r="B52" s="506"/>
      <c r="C52" s="506"/>
      <c r="D52" s="206" t="s">
        <v>30</v>
      </c>
      <c r="E52" s="185">
        <v>10</v>
      </c>
      <c r="F52" s="185">
        <v>0</v>
      </c>
      <c r="G52" s="185" t="s">
        <v>422</v>
      </c>
    </row>
    <row r="53" spans="1:7" ht="58.5" customHeight="1" thickBot="1">
      <c r="A53" s="503"/>
      <c r="B53" s="506"/>
      <c r="C53" s="506"/>
      <c r="D53" s="206" t="s">
        <v>31</v>
      </c>
      <c r="E53" s="185">
        <v>30</v>
      </c>
      <c r="F53" s="185">
        <v>0</v>
      </c>
      <c r="G53" s="185" t="s">
        <v>475</v>
      </c>
    </row>
    <row r="54" spans="1:7" ht="13.5" thickBot="1">
      <c r="A54" s="504"/>
      <c r="B54" s="507"/>
      <c r="C54" s="507"/>
      <c r="D54" s="194" t="s">
        <v>32</v>
      </c>
      <c r="E54" s="150">
        <v>85</v>
      </c>
      <c r="F54" s="150">
        <v>15</v>
      </c>
      <c r="G54" s="150"/>
    </row>
    <row r="55" spans="1:7">
      <c r="A55" s="132"/>
      <c r="B55" s="132"/>
      <c r="C55" s="132"/>
      <c r="D55" s="132"/>
      <c r="E55" s="132"/>
      <c r="F55" s="132"/>
      <c r="G55" s="132"/>
    </row>
    <row r="56" spans="1:7" ht="13.5" thickBot="1">
      <c r="A56" s="132"/>
      <c r="B56" s="132"/>
      <c r="C56" s="132"/>
      <c r="D56" s="132"/>
      <c r="E56" s="132"/>
      <c r="F56" s="132"/>
      <c r="G56" s="132"/>
    </row>
    <row r="57" spans="1:7">
      <c r="A57" s="527" t="s">
        <v>177</v>
      </c>
      <c r="B57" s="528"/>
      <c r="C57" s="529"/>
      <c r="D57" s="533" t="s">
        <v>178</v>
      </c>
      <c r="E57" s="534"/>
      <c r="F57" s="534"/>
      <c r="G57" s="535"/>
    </row>
    <row r="58" spans="1:7">
      <c r="A58" s="530"/>
      <c r="B58" s="531"/>
      <c r="C58" s="532"/>
      <c r="D58" s="536" t="s">
        <v>179</v>
      </c>
      <c r="E58" s="537"/>
      <c r="F58" s="537"/>
      <c r="G58" s="538"/>
    </row>
    <row r="59" spans="1:7">
      <c r="A59" s="530"/>
      <c r="B59" s="531"/>
      <c r="C59" s="532"/>
      <c r="D59" s="536" t="s">
        <v>180</v>
      </c>
      <c r="E59" s="537"/>
      <c r="F59" s="537"/>
      <c r="G59" s="538"/>
    </row>
    <row r="60" spans="1:7">
      <c r="A60" s="555" t="s">
        <v>181</v>
      </c>
      <c r="B60" s="556"/>
      <c r="C60" s="557"/>
      <c r="D60" s="520">
        <v>0</v>
      </c>
      <c r="E60" s="521"/>
      <c r="F60" s="521"/>
      <c r="G60" s="522"/>
    </row>
    <row r="61" spans="1:7">
      <c r="A61" s="555" t="s">
        <v>182</v>
      </c>
      <c r="B61" s="556"/>
      <c r="C61" s="557"/>
      <c r="D61" s="520">
        <v>1</v>
      </c>
      <c r="E61" s="521"/>
      <c r="F61" s="521"/>
      <c r="G61" s="522"/>
    </row>
    <row r="62" spans="1:7" ht="13.5" thickBot="1">
      <c r="A62" s="558" t="s">
        <v>183</v>
      </c>
      <c r="B62" s="559"/>
      <c r="C62" s="560"/>
      <c r="D62" s="523">
        <v>2</v>
      </c>
      <c r="E62" s="524"/>
      <c r="F62" s="524"/>
      <c r="G62" s="525"/>
    </row>
    <row r="63" spans="1:7">
      <c r="A63" s="132"/>
      <c r="B63" s="132"/>
      <c r="C63" s="132"/>
      <c r="D63" s="132"/>
      <c r="E63" s="132"/>
      <c r="F63" s="132"/>
      <c r="G63" s="132"/>
    </row>
    <row r="64" spans="1:7">
      <c r="A64" s="526" t="s">
        <v>452</v>
      </c>
      <c r="B64" s="526"/>
      <c r="C64" s="526"/>
      <c r="D64" s="526"/>
      <c r="E64" s="526"/>
      <c r="F64" s="526"/>
      <c r="G64" s="526"/>
    </row>
  </sheetData>
  <mergeCells count="68">
    <mergeCell ref="A61:C61"/>
    <mergeCell ref="D61:G61"/>
    <mergeCell ref="A62:C62"/>
    <mergeCell ref="D62:G62"/>
    <mergeCell ref="A64:G64"/>
    <mergeCell ref="A60:C60"/>
    <mergeCell ref="D60:G60"/>
    <mergeCell ref="A46:A54"/>
    <mergeCell ref="B46:B54"/>
    <mergeCell ref="C46:C54"/>
    <mergeCell ref="D47:D48"/>
    <mergeCell ref="E47:E48"/>
    <mergeCell ref="F47:F48"/>
    <mergeCell ref="G47:G48"/>
    <mergeCell ref="A57:C59"/>
    <mergeCell ref="D57:G57"/>
    <mergeCell ref="D58:G58"/>
    <mergeCell ref="D59:G59"/>
    <mergeCell ref="A43:A45"/>
    <mergeCell ref="B43:C43"/>
    <mergeCell ref="D43:D45"/>
    <mergeCell ref="E43:F43"/>
    <mergeCell ref="G43:G45"/>
    <mergeCell ref="E44:E45"/>
    <mergeCell ref="F44:F45"/>
    <mergeCell ref="G28:G29"/>
    <mergeCell ref="A39:B41"/>
    <mergeCell ref="C39:E41"/>
    <mergeCell ref="F39:G39"/>
    <mergeCell ref="F40:G40"/>
    <mergeCell ref="F41:G41"/>
    <mergeCell ref="A27:A35"/>
    <mergeCell ref="B27:B35"/>
    <mergeCell ref="C27:C35"/>
    <mergeCell ref="D28:D29"/>
    <mergeCell ref="E28:E29"/>
    <mergeCell ref="F28:F29"/>
    <mergeCell ref="A24:A26"/>
    <mergeCell ref="B24:C24"/>
    <mergeCell ref="D24:D26"/>
    <mergeCell ref="E24:F24"/>
    <mergeCell ref="G24:G26"/>
    <mergeCell ref="E25:E26"/>
    <mergeCell ref="F25:F26"/>
    <mergeCell ref="G9:G10"/>
    <mergeCell ref="A20:B22"/>
    <mergeCell ref="C20:E22"/>
    <mergeCell ref="F20:G20"/>
    <mergeCell ref="F21:G21"/>
    <mergeCell ref="F22:G22"/>
    <mergeCell ref="F9:F10"/>
    <mergeCell ref="A8:A16"/>
    <mergeCell ref="B8:B16"/>
    <mergeCell ref="C8:C16"/>
    <mergeCell ref="D9:D10"/>
    <mergeCell ref="E9:E10"/>
    <mergeCell ref="G5:G7"/>
    <mergeCell ref="A1:B3"/>
    <mergeCell ref="C1:E3"/>
    <mergeCell ref="F1:G1"/>
    <mergeCell ref="F2:G2"/>
    <mergeCell ref="F3:G3"/>
    <mergeCell ref="E6:E7"/>
    <mergeCell ref="F6:F7"/>
    <mergeCell ref="A5:A7"/>
    <mergeCell ref="B5:C5"/>
    <mergeCell ref="D5:D7"/>
    <mergeCell ref="E5:F5"/>
  </mergeCells>
  <pageMargins left="0.7" right="0.7" top="0.75" bottom="0.75" header="0.3" footer="0.3"/>
  <drawing r:id="rId1"/>
</worksheet>
</file>

<file path=xl/worksheets/sheet13.xml><?xml version="1.0" encoding="utf-8"?>
<worksheet xmlns="http://schemas.openxmlformats.org/spreadsheetml/2006/main" xmlns:r="http://schemas.openxmlformats.org/officeDocument/2006/relationships">
  <dimension ref="A1:I83"/>
  <sheetViews>
    <sheetView topLeftCell="A73" workbookViewId="0">
      <selection activeCell="J22" sqref="J22"/>
    </sheetView>
  </sheetViews>
  <sheetFormatPr baseColWidth="10" defaultRowHeight="12.75"/>
  <cols>
    <col min="1" max="3" width="13.42578125" customWidth="1"/>
    <col min="4" max="4" width="22.42578125" customWidth="1"/>
    <col min="7" max="7" width="21.140625" customWidth="1"/>
  </cols>
  <sheetData>
    <row r="1" spans="1:9" ht="15.75" customHeight="1">
      <c r="A1" s="500"/>
      <c r="B1" s="500"/>
      <c r="C1" s="435" t="s">
        <v>33</v>
      </c>
      <c r="D1" s="435"/>
      <c r="E1" s="435"/>
      <c r="F1" s="480" t="s">
        <v>210</v>
      </c>
      <c r="G1" s="480"/>
    </row>
    <row r="2" spans="1:9" ht="15.75" customHeight="1">
      <c r="A2" s="500"/>
      <c r="B2" s="500"/>
      <c r="C2" s="435"/>
      <c r="D2" s="435"/>
      <c r="E2" s="435"/>
      <c r="F2" s="480" t="s">
        <v>216</v>
      </c>
      <c r="G2" s="480"/>
    </row>
    <row r="3" spans="1:9" ht="15.75" customHeight="1">
      <c r="A3" s="500"/>
      <c r="B3" s="500"/>
      <c r="C3" s="435"/>
      <c r="D3" s="435"/>
      <c r="E3" s="435"/>
      <c r="F3" s="492" t="s">
        <v>961</v>
      </c>
      <c r="G3" s="493"/>
    </row>
    <row r="4" spans="1:9" ht="13.5" thickBot="1">
      <c r="A4" s="132"/>
      <c r="B4" s="132"/>
      <c r="C4" s="132"/>
      <c r="D4" s="132"/>
      <c r="E4" s="132"/>
      <c r="F4" s="132"/>
      <c r="G4" s="132"/>
    </row>
    <row r="5" spans="1:9" ht="13.5" thickBot="1">
      <c r="A5" s="494" t="s">
        <v>14</v>
      </c>
      <c r="B5" s="511" t="s">
        <v>15</v>
      </c>
      <c r="C5" s="512"/>
      <c r="D5" s="494" t="s">
        <v>16</v>
      </c>
      <c r="E5" s="511" t="s">
        <v>403</v>
      </c>
      <c r="F5" s="512"/>
      <c r="G5" s="502" t="s">
        <v>18</v>
      </c>
      <c r="I5" s="65"/>
    </row>
    <row r="6" spans="1:9">
      <c r="A6" s="510"/>
      <c r="B6" s="134" t="s">
        <v>19</v>
      </c>
      <c r="C6" s="134" t="s">
        <v>21</v>
      </c>
      <c r="D6" s="510"/>
      <c r="E6" s="494" t="s">
        <v>23</v>
      </c>
      <c r="F6" s="494" t="s">
        <v>24</v>
      </c>
      <c r="G6" s="503"/>
      <c r="I6" s="65"/>
    </row>
    <row r="7" spans="1:9" ht="51.75" thickBot="1">
      <c r="A7" s="495"/>
      <c r="B7" s="136" t="s">
        <v>20</v>
      </c>
      <c r="C7" s="136" t="s">
        <v>22</v>
      </c>
      <c r="D7" s="495"/>
      <c r="E7" s="495"/>
      <c r="F7" s="495"/>
      <c r="G7" s="504"/>
      <c r="I7" s="137"/>
    </row>
    <row r="8" spans="1:9" ht="51.75" thickBot="1">
      <c r="A8" s="502" t="s">
        <v>309</v>
      </c>
      <c r="B8" s="505" t="s">
        <v>376</v>
      </c>
      <c r="C8" s="505"/>
      <c r="D8" s="141" t="s">
        <v>25</v>
      </c>
      <c r="E8" s="124">
        <v>15</v>
      </c>
      <c r="F8" s="124">
        <v>0</v>
      </c>
      <c r="G8" s="124" t="s">
        <v>498</v>
      </c>
      <c r="I8" s="137"/>
    </row>
    <row r="9" spans="1:9" ht="47.25" customHeight="1">
      <c r="A9" s="503"/>
      <c r="B9" s="506"/>
      <c r="C9" s="506"/>
      <c r="D9" s="505" t="s">
        <v>26</v>
      </c>
      <c r="E9" s="463">
        <v>5</v>
      </c>
      <c r="F9" s="463">
        <v>0</v>
      </c>
      <c r="G9" s="463" t="s">
        <v>415</v>
      </c>
      <c r="I9" s="137"/>
    </row>
    <row r="10" spans="1:9" ht="18" customHeight="1" thickBot="1">
      <c r="A10" s="503"/>
      <c r="B10" s="506"/>
      <c r="C10" s="506"/>
      <c r="D10" s="507"/>
      <c r="E10" s="464"/>
      <c r="F10" s="464"/>
      <c r="G10" s="464"/>
      <c r="I10" s="137"/>
    </row>
    <row r="11" spans="1:9" ht="18.75" customHeight="1" thickBot="1">
      <c r="A11" s="503"/>
      <c r="B11" s="506"/>
      <c r="C11" s="506"/>
      <c r="D11" s="136" t="s">
        <v>27</v>
      </c>
      <c r="E11" s="125">
        <v>0</v>
      </c>
      <c r="F11" s="125">
        <v>15</v>
      </c>
      <c r="G11" s="125"/>
      <c r="I11" s="65"/>
    </row>
    <row r="12" spans="1:9" ht="43.5" customHeight="1" thickBot="1">
      <c r="A12" s="503"/>
      <c r="B12" s="506"/>
      <c r="C12" s="506"/>
      <c r="D12" s="136" t="s">
        <v>28</v>
      </c>
      <c r="E12" s="125">
        <v>10</v>
      </c>
      <c r="F12" s="125">
        <v>0</v>
      </c>
      <c r="G12" s="125" t="s">
        <v>523</v>
      </c>
    </row>
    <row r="13" spans="1:9" ht="51.75" thickBot="1">
      <c r="A13" s="503"/>
      <c r="B13" s="506"/>
      <c r="C13" s="506"/>
      <c r="D13" s="136" t="s">
        <v>29</v>
      </c>
      <c r="E13" s="125">
        <v>15</v>
      </c>
      <c r="F13" s="125">
        <v>0</v>
      </c>
      <c r="G13" s="125" t="s">
        <v>524</v>
      </c>
    </row>
    <row r="14" spans="1:9" ht="51.75" thickBot="1">
      <c r="A14" s="503"/>
      <c r="B14" s="506"/>
      <c r="C14" s="506"/>
      <c r="D14" s="136" t="s">
        <v>30</v>
      </c>
      <c r="E14" s="125">
        <v>10</v>
      </c>
      <c r="F14" s="125">
        <v>0</v>
      </c>
      <c r="G14" s="125" t="s">
        <v>525</v>
      </c>
    </row>
    <row r="15" spans="1:9" ht="39" thickBot="1">
      <c r="A15" s="503"/>
      <c r="B15" s="506"/>
      <c r="C15" s="506"/>
      <c r="D15" s="136" t="s">
        <v>31</v>
      </c>
      <c r="E15" s="125">
        <v>30</v>
      </c>
      <c r="F15" s="125">
        <v>0</v>
      </c>
      <c r="G15" s="125" t="s">
        <v>475</v>
      </c>
    </row>
    <row r="16" spans="1:9" ht="13.5" thickBot="1">
      <c r="A16" s="504"/>
      <c r="B16" s="507"/>
      <c r="C16" s="507"/>
      <c r="D16" s="194" t="s">
        <v>32</v>
      </c>
      <c r="E16" s="150">
        <v>85</v>
      </c>
      <c r="F16" s="150">
        <v>15</v>
      </c>
      <c r="G16" s="150"/>
    </row>
    <row r="17" spans="1:7">
      <c r="A17" s="192"/>
      <c r="B17" s="152"/>
      <c r="C17" s="152"/>
      <c r="D17" s="153"/>
      <c r="E17" s="192"/>
      <c r="F17" s="192"/>
      <c r="G17" s="192"/>
    </row>
    <row r="18" spans="1:7">
      <c r="A18" s="192"/>
      <c r="B18" s="152"/>
      <c r="C18" s="152"/>
      <c r="D18" s="153"/>
      <c r="E18" s="192"/>
      <c r="F18" s="192"/>
      <c r="G18" s="192"/>
    </row>
    <row r="19" spans="1:7">
      <c r="A19" s="192"/>
      <c r="B19" s="152"/>
      <c r="C19" s="152"/>
      <c r="D19" s="153"/>
      <c r="E19" s="192"/>
      <c r="F19" s="192"/>
      <c r="G19" s="192"/>
    </row>
    <row r="20" spans="1:7" ht="15.75" customHeight="1">
      <c r="A20" s="500"/>
      <c r="B20" s="500"/>
      <c r="C20" s="435" t="s">
        <v>33</v>
      </c>
      <c r="D20" s="435"/>
      <c r="E20" s="435"/>
      <c r="F20" s="480" t="s">
        <v>210</v>
      </c>
      <c r="G20" s="480"/>
    </row>
    <row r="21" spans="1:7" ht="15.75" customHeight="1">
      <c r="A21" s="500"/>
      <c r="B21" s="500"/>
      <c r="C21" s="435"/>
      <c r="D21" s="435"/>
      <c r="E21" s="435"/>
      <c r="F21" s="480" t="s">
        <v>216</v>
      </c>
      <c r="G21" s="480"/>
    </row>
    <row r="22" spans="1:7" ht="15.75" customHeight="1">
      <c r="A22" s="500"/>
      <c r="B22" s="500"/>
      <c r="C22" s="435"/>
      <c r="D22" s="435"/>
      <c r="E22" s="435"/>
      <c r="F22" s="492" t="s">
        <v>961</v>
      </c>
      <c r="G22" s="493"/>
    </row>
    <row r="23" spans="1:7" ht="13.5" thickBot="1">
      <c r="A23" s="192"/>
      <c r="B23" s="152"/>
      <c r="C23" s="152"/>
      <c r="D23" s="153"/>
      <c r="E23" s="192"/>
      <c r="F23" s="192"/>
      <c r="G23" s="192"/>
    </row>
    <row r="24" spans="1:7" ht="13.5" thickBot="1">
      <c r="A24" s="494" t="s">
        <v>14</v>
      </c>
      <c r="B24" s="511" t="s">
        <v>15</v>
      </c>
      <c r="C24" s="512"/>
      <c r="D24" s="494" t="s">
        <v>16</v>
      </c>
      <c r="E24" s="511" t="s">
        <v>403</v>
      </c>
      <c r="F24" s="512"/>
      <c r="G24" s="502" t="s">
        <v>18</v>
      </c>
    </row>
    <row r="25" spans="1:7">
      <c r="A25" s="510"/>
      <c r="B25" s="134" t="s">
        <v>19</v>
      </c>
      <c r="C25" s="134" t="s">
        <v>21</v>
      </c>
      <c r="D25" s="510"/>
      <c r="E25" s="494" t="s">
        <v>23</v>
      </c>
      <c r="F25" s="494" t="s">
        <v>24</v>
      </c>
      <c r="G25" s="503"/>
    </row>
    <row r="26" spans="1:7" ht="51.75" thickBot="1">
      <c r="A26" s="495"/>
      <c r="B26" s="136" t="s">
        <v>20</v>
      </c>
      <c r="C26" s="136" t="s">
        <v>22</v>
      </c>
      <c r="D26" s="495"/>
      <c r="E26" s="495"/>
      <c r="F26" s="495"/>
      <c r="G26" s="504"/>
    </row>
    <row r="27" spans="1:7" ht="51.75" thickBot="1">
      <c r="A27" s="502" t="s">
        <v>312</v>
      </c>
      <c r="B27" s="505" t="s">
        <v>376</v>
      </c>
      <c r="C27" s="505"/>
      <c r="D27" s="136" t="s">
        <v>25</v>
      </c>
      <c r="E27" s="125">
        <v>15</v>
      </c>
      <c r="F27" s="125">
        <v>0</v>
      </c>
      <c r="G27" s="124" t="s">
        <v>498</v>
      </c>
    </row>
    <row r="28" spans="1:7" ht="30.75" customHeight="1">
      <c r="A28" s="503"/>
      <c r="B28" s="506"/>
      <c r="C28" s="506"/>
      <c r="D28" s="505" t="s">
        <v>26</v>
      </c>
      <c r="E28" s="463">
        <v>5</v>
      </c>
      <c r="F28" s="463">
        <v>0</v>
      </c>
      <c r="G28" s="463" t="s">
        <v>415</v>
      </c>
    </row>
    <row r="29" spans="1:7" ht="36.75" customHeight="1" thickBot="1">
      <c r="A29" s="503"/>
      <c r="B29" s="506"/>
      <c r="C29" s="506"/>
      <c r="D29" s="507"/>
      <c r="E29" s="464"/>
      <c r="F29" s="464"/>
      <c r="G29" s="464"/>
    </row>
    <row r="30" spans="1:7" ht="30" customHeight="1" thickBot="1">
      <c r="A30" s="503"/>
      <c r="B30" s="506"/>
      <c r="C30" s="506"/>
      <c r="D30" s="136" t="s">
        <v>27</v>
      </c>
      <c r="E30" s="125">
        <v>0</v>
      </c>
      <c r="F30" s="125">
        <v>15</v>
      </c>
      <c r="G30" s="125"/>
    </row>
    <row r="31" spans="1:7" ht="38.25" customHeight="1" thickBot="1">
      <c r="A31" s="503"/>
      <c r="B31" s="506"/>
      <c r="C31" s="506"/>
      <c r="D31" s="136" t="s">
        <v>28</v>
      </c>
      <c r="E31" s="125">
        <v>10</v>
      </c>
      <c r="F31" s="125">
        <v>0</v>
      </c>
      <c r="G31" s="125" t="s">
        <v>523</v>
      </c>
    </row>
    <row r="32" spans="1:7" ht="51.75" thickBot="1">
      <c r="A32" s="503"/>
      <c r="B32" s="506"/>
      <c r="C32" s="506"/>
      <c r="D32" s="136" t="s">
        <v>29</v>
      </c>
      <c r="E32" s="125">
        <v>15</v>
      </c>
      <c r="F32" s="125">
        <v>0</v>
      </c>
      <c r="G32" s="125" t="s">
        <v>524</v>
      </c>
    </row>
    <row r="33" spans="1:7" ht="51.75" thickBot="1">
      <c r="A33" s="503"/>
      <c r="B33" s="506"/>
      <c r="C33" s="506"/>
      <c r="D33" s="136" t="s">
        <v>30</v>
      </c>
      <c r="E33" s="125">
        <v>10</v>
      </c>
      <c r="F33" s="125">
        <v>0</v>
      </c>
      <c r="G33" s="125" t="s">
        <v>525</v>
      </c>
    </row>
    <row r="34" spans="1:7" ht="39" thickBot="1">
      <c r="A34" s="503"/>
      <c r="B34" s="506"/>
      <c r="C34" s="506"/>
      <c r="D34" s="136" t="s">
        <v>31</v>
      </c>
      <c r="E34" s="125">
        <v>30</v>
      </c>
      <c r="F34" s="125"/>
      <c r="G34" s="125" t="s">
        <v>475</v>
      </c>
    </row>
    <row r="35" spans="1:7" ht="13.5" thickBot="1">
      <c r="A35" s="504"/>
      <c r="B35" s="507"/>
      <c r="C35" s="507"/>
      <c r="D35" s="194" t="s">
        <v>32</v>
      </c>
      <c r="E35" s="150">
        <v>85</v>
      </c>
      <c r="F35" s="150">
        <v>15</v>
      </c>
      <c r="G35" s="150"/>
    </row>
    <row r="36" spans="1:7">
      <c r="A36" s="192"/>
      <c r="B36" s="152"/>
      <c r="C36" s="152"/>
      <c r="D36" s="153"/>
      <c r="E36" s="192"/>
      <c r="F36" s="192"/>
      <c r="G36" s="192"/>
    </row>
    <row r="37" spans="1:7">
      <c r="A37" s="192"/>
      <c r="B37" s="152"/>
      <c r="C37" s="152"/>
      <c r="D37" s="153"/>
      <c r="E37" s="192"/>
      <c r="F37" s="192"/>
      <c r="G37" s="192"/>
    </row>
    <row r="38" spans="1:7">
      <c r="A38" s="132"/>
      <c r="B38" s="132"/>
      <c r="C38" s="132"/>
      <c r="D38" s="132"/>
      <c r="E38" s="132"/>
      <c r="F38" s="132"/>
      <c r="G38" s="132"/>
    </row>
    <row r="39" spans="1:7" ht="15.75" customHeight="1">
      <c r="A39" s="500"/>
      <c r="B39" s="500"/>
      <c r="C39" s="435" t="s">
        <v>33</v>
      </c>
      <c r="D39" s="435"/>
      <c r="E39" s="435"/>
      <c r="F39" s="480" t="s">
        <v>210</v>
      </c>
      <c r="G39" s="480"/>
    </row>
    <row r="40" spans="1:7" ht="15.75" customHeight="1">
      <c r="A40" s="500"/>
      <c r="B40" s="500"/>
      <c r="C40" s="435"/>
      <c r="D40" s="435"/>
      <c r="E40" s="435"/>
      <c r="F40" s="480" t="s">
        <v>211</v>
      </c>
      <c r="G40" s="480"/>
    </row>
    <row r="41" spans="1:7" ht="15.75" customHeight="1">
      <c r="A41" s="500"/>
      <c r="B41" s="500"/>
      <c r="C41" s="435"/>
      <c r="D41" s="435"/>
      <c r="E41" s="435"/>
      <c r="F41" s="492" t="s">
        <v>212</v>
      </c>
      <c r="G41" s="493"/>
    </row>
    <row r="42" spans="1:7" ht="13.5" thickBot="1">
      <c r="A42" s="192"/>
      <c r="B42" s="152"/>
      <c r="C42" s="152"/>
      <c r="D42" s="153"/>
      <c r="E42" s="192"/>
      <c r="F42" s="192"/>
      <c r="G42" s="192"/>
    </row>
    <row r="43" spans="1:7" ht="13.5" thickBot="1">
      <c r="A43" s="494" t="s">
        <v>14</v>
      </c>
      <c r="B43" s="511" t="s">
        <v>15</v>
      </c>
      <c r="C43" s="512"/>
      <c r="D43" s="494" t="s">
        <v>16</v>
      </c>
      <c r="E43" s="511" t="s">
        <v>403</v>
      </c>
      <c r="F43" s="512"/>
      <c r="G43" s="502" t="s">
        <v>18</v>
      </c>
    </row>
    <row r="44" spans="1:7">
      <c r="A44" s="510"/>
      <c r="B44" s="134" t="s">
        <v>19</v>
      </c>
      <c r="C44" s="134" t="s">
        <v>21</v>
      </c>
      <c r="D44" s="510"/>
      <c r="E44" s="494" t="s">
        <v>23</v>
      </c>
      <c r="F44" s="494" t="s">
        <v>24</v>
      </c>
      <c r="G44" s="503"/>
    </row>
    <row r="45" spans="1:7" ht="51.75" thickBot="1">
      <c r="A45" s="495"/>
      <c r="B45" s="136" t="s">
        <v>20</v>
      </c>
      <c r="C45" s="136" t="s">
        <v>22</v>
      </c>
      <c r="D45" s="495"/>
      <c r="E45" s="495"/>
      <c r="F45" s="495"/>
      <c r="G45" s="504"/>
    </row>
    <row r="46" spans="1:7" ht="80.25" customHeight="1" thickBot="1">
      <c r="A46" s="502" t="s">
        <v>314</v>
      </c>
      <c r="B46" s="505" t="s">
        <v>376</v>
      </c>
      <c r="C46" s="505"/>
      <c r="D46" s="136" t="s">
        <v>25</v>
      </c>
      <c r="E46" s="125">
        <v>15</v>
      </c>
      <c r="F46" s="125">
        <v>0</v>
      </c>
      <c r="G46" s="125" t="s">
        <v>526</v>
      </c>
    </row>
    <row r="47" spans="1:7" ht="45" customHeight="1">
      <c r="A47" s="503"/>
      <c r="B47" s="506"/>
      <c r="C47" s="506"/>
      <c r="D47" s="505" t="s">
        <v>26</v>
      </c>
      <c r="E47" s="463">
        <v>5</v>
      </c>
      <c r="F47" s="463">
        <v>0</v>
      </c>
      <c r="G47" s="463" t="s">
        <v>415</v>
      </c>
    </row>
    <row r="48" spans="1:7" ht="23.25" customHeight="1" thickBot="1">
      <c r="A48" s="503"/>
      <c r="B48" s="506"/>
      <c r="C48" s="506"/>
      <c r="D48" s="507"/>
      <c r="E48" s="464"/>
      <c r="F48" s="464"/>
      <c r="G48" s="464"/>
    </row>
    <row r="49" spans="1:7" ht="24" customHeight="1" thickBot="1">
      <c r="A49" s="503"/>
      <c r="B49" s="506"/>
      <c r="C49" s="506"/>
      <c r="D49" s="136" t="s">
        <v>27</v>
      </c>
      <c r="E49" s="125">
        <v>0</v>
      </c>
      <c r="F49" s="125">
        <v>15</v>
      </c>
      <c r="G49" s="125"/>
    </row>
    <row r="50" spans="1:7" ht="24" customHeight="1" thickBot="1">
      <c r="A50" s="503"/>
      <c r="B50" s="506"/>
      <c r="C50" s="506"/>
      <c r="D50" s="136" t="s">
        <v>28</v>
      </c>
      <c r="E50" s="125">
        <v>10</v>
      </c>
      <c r="F50" s="125">
        <v>0</v>
      </c>
      <c r="G50" s="125" t="s">
        <v>527</v>
      </c>
    </row>
    <row r="51" spans="1:7" ht="51.75" thickBot="1">
      <c r="A51" s="503"/>
      <c r="B51" s="506"/>
      <c r="C51" s="506"/>
      <c r="D51" s="136" t="s">
        <v>29</v>
      </c>
      <c r="E51" s="125">
        <v>15</v>
      </c>
      <c r="F51" s="125">
        <v>0</v>
      </c>
      <c r="G51" s="125" t="s">
        <v>257</v>
      </c>
    </row>
    <row r="52" spans="1:7" ht="60.75" customHeight="1" thickBot="1">
      <c r="A52" s="503"/>
      <c r="B52" s="506"/>
      <c r="C52" s="506"/>
      <c r="D52" s="136" t="s">
        <v>30</v>
      </c>
      <c r="E52" s="125">
        <v>10</v>
      </c>
      <c r="F52" s="125">
        <v>0</v>
      </c>
      <c r="G52" s="125" t="s">
        <v>528</v>
      </c>
    </row>
    <row r="53" spans="1:7" ht="60" customHeight="1" thickBot="1">
      <c r="A53" s="503"/>
      <c r="B53" s="506"/>
      <c r="C53" s="506"/>
      <c r="D53" s="136" t="s">
        <v>31</v>
      </c>
      <c r="E53" s="125">
        <v>0</v>
      </c>
      <c r="F53" s="125">
        <v>30</v>
      </c>
      <c r="G53" s="185" t="s">
        <v>529</v>
      </c>
    </row>
    <row r="54" spans="1:7" ht="13.5" thickBot="1">
      <c r="A54" s="504"/>
      <c r="B54" s="507"/>
      <c r="C54" s="507"/>
      <c r="D54" s="194" t="s">
        <v>32</v>
      </c>
      <c r="E54" s="150">
        <v>55</v>
      </c>
      <c r="F54" s="150">
        <v>45</v>
      </c>
      <c r="G54" s="150"/>
    </row>
    <row r="55" spans="1:7">
      <c r="A55" s="192"/>
      <c r="B55" s="152"/>
      <c r="C55" s="152"/>
      <c r="D55" s="153"/>
      <c r="E55" s="192"/>
      <c r="F55" s="192"/>
      <c r="G55" s="192"/>
    </row>
    <row r="56" spans="1:7">
      <c r="A56" s="192"/>
      <c r="B56" s="152"/>
      <c r="C56" s="152"/>
      <c r="D56" s="153"/>
      <c r="E56" s="192"/>
      <c r="F56" s="192"/>
      <c r="G56" s="192"/>
    </row>
    <row r="57" spans="1:7">
      <c r="A57" s="132"/>
      <c r="B57" s="132"/>
      <c r="C57" s="132"/>
      <c r="D57" s="132"/>
      <c r="E57" s="132"/>
      <c r="F57" s="132"/>
      <c r="G57" s="132"/>
    </row>
    <row r="58" spans="1:7">
      <c r="A58" s="500"/>
      <c r="B58" s="500"/>
      <c r="C58" s="435" t="s">
        <v>33</v>
      </c>
      <c r="D58" s="435"/>
      <c r="E58" s="435"/>
      <c r="F58" s="480" t="s">
        <v>210</v>
      </c>
      <c r="G58" s="480"/>
    </row>
    <row r="59" spans="1:7">
      <c r="A59" s="500"/>
      <c r="B59" s="500"/>
      <c r="C59" s="435"/>
      <c r="D59" s="435"/>
      <c r="E59" s="435"/>
      <c r="F59" s="480" t="s">
        <v>211</v>
      </c>
      <c r="G59" s="480"/>
    </row>
    <row r="60" spans="1:7">
      <c r="A60" s="500"/>
      <c r="B60" s="500"/>
      <c r="C60" s="435"/>
      <c r="D60" s="435"/>
      <c r="E60" s="435"/>
      <c r="F60" s="492" t="s">
        <v>212</v>
      </c>
      <c r="G60" s="493"/>
    </row>
    <row r="61" spans="1:7" ht="13.5" thickBot="1">
      <c r="A61" s="192"/>
      <c r="B61" s="152"/>
      <c r="C61" s="152"/>
      <c r="D61" s="153"/>
      <c r="E61" s="192"/>
      <c r="F61" s="192"/>
      <c r="G61" s="192"/>
    </row>
    <row r="62" spans="1:7" ht="13.5" thickBot="1">
      <c r="A62" s="494" t="s">
        <v>14</v>
      </c>
      <c r="B62" s="511" t="s">
        <v>15</v>
      </c>
      <c r="C62" s="512"/>
      <c r="D62" s="494" t="s">
        <v>16</v>
      </c>
      <c r="E62" s="511" t="s">
        <v>403</v>
      </c>
      <c r="F62" s="512"/>
      <c r="G62" s="502" t="s">
        <v>18</v>
      </c>
    </row>
    <row r="63" spans="1:7">
      <c r="A63" s="510"/>
      <c r="B63" s="134" t="s">
        <v>19</v>
      </c>
      <c r="C63" s="134" t="s">
        <v>21</v>
      </c>
      <c r="D63" s="510"/>
      <c r="E63" s="494" t="s">
        <v>23</v>
      </c>
      <c r="F63" s="494" t="s">
        <v>24</v>
      </c>
      <c r="G63" s="503"/>
    </row>
    <row r="64" spans="1:7" ht="51.75" thickBot="1">
      <c r="A64" s="495"/>
      <c r="B64" s="136" t="s">
        <v>20</v>
      </c>
      <c r="C64" s="136" t="s">
        <v>22</v>
      </c>
      <c r="D64" s="495"/>
      <c r="E64" s="495"/>
      <c r="F64" s="495"/>
      <c r="G64" s="504"/>
    </row>
    <row r="65" spans="1:7" ht="51.75" thickBot="1">
      <c r="A65" s="502" t="s">
        <v>530</v>
      </c>
      <c r="B65" s="505" t="s">
        <v>376</v>
      </c>
      <c r="C65" s="505"/>
      <c r="D65" s="136" t="s">
        <v>25</v>
      </c>
      <c r="E65" s="125">
        <v>15</v>
      </c>
      <c r="F65" s="125">
        <v>0</v>
      </c>
      <c r="G65" s="125" t="s">
        <v>466</v>
      </c>
    </row>
    <row r="66" spans="1:7" ht="22.5" customHeight="1">
      <c r="A66" s="503"/>
      <c r="B66" s="506"/>
      <c r="C66" s="506"/>
      <c r="D66" s="505" t="s">
        <v>26</v>
      </c>
      <c r="E66" s="463">
        <v>5</v>
      </c>
      <c r="F66" s="463">
        <v>0</v>
      </c>
      <c r="G66" s="463" t="s">
        <v>415</v>
      </c>
    </row>
    <row r="67" spans="1:7" ht="30" customHeight="1" thickBot="1">
      <c r="A67" s="503"/>
      <c r="B67" s="506"/>
      <c r="C67" s="506"/>
      <c r="D67" s="507"/>
      <c r="E67" s="464"/>
      <c r="F67" s="464"/>
      <c r="G67" s="464"/>
    </row>
    <row r="68" spans="1:7" ht="29.25" customHeight="1" thickBot="1">
      <c r="A68" s="503"/>
      <c r="B68" s="506"/>
      <c r="C68" s="506"/>
      <c r="D68" s="136" t="s">
        <v>27</v>
      </c>
      <c r="E68" s="125">
        <v>0</v>
      </c>
      <c r="F68" s="125">
        <v>15</v>
      </c>
      <c r="G68" s="125"/>
    </row>
    <row r="69" spans="1:7" ht="28.5" customHeight="1" thickBot="1">
      <c r="A69" s="503"/>
      <c r="B69" s="506"/>
      <c r="C69" s="506"/>
      <c r="D69" s="136" t="s">
        <v>28</v>
      </c>
      <c r="E69" s="125">
        <v>10</v>
      </c>
      <c r="F69" s="125">
        <v>0</v>
      </c>
      <c r="G69" s="125" t="s">
        <v>531</v>
      </c>
    </row>
    <row r="70" spans="1:7" ht="51.75" thickBot="1">
      <c r="A70" s="503"/>
      <c r="B70" s="506"/>
      <c r="C70" s="506"/>
      <c r="D70" s="136" t="s">
        <v>29</v>
      </c>
      <c r="E70" s="125">
        <v>15</v>
      </c>
      <c r="F70" s="125">
        <v>0</v>
      </c>
      <c r="G70" s="125" t="s">
        <v>263</v>
      </c>
    </row>
    <row r="71" spans="1:7" ht="51.75" thickBot="1">
      <c r="A71" s="503"/>
      <c r="B71" s="506"/>
      <c r="C71" s="506"/>
      <c r="D71" s="136" t="s">
        <v>30</v>
      </c>
      <c r="E71" s="125">
        <v>10</v>
      </c>
      <c r="F71" s="125">
        <v>0</v>
      </c>
      <c r="G71" s="125" t="s">
        <v>532</v>
      </c>
    </row>
    <row r="72" spans="1:7" ht="39" thickBot="1">
      <c r="A72" s="503"/>
      <c r="B72" s="506"/>
      <c r="C72" s="506"/>
      <c r="D72" s="136" t="s">
        <v>31</v>
      </c>
      <c r="E72" s="125">
        <v>30</v>
      </c>
      <c r="F72" s="125"/>
      <c r="G72" s="125" t="s">
        <v>533</v>
      </c>
    </row>
    <row r="73" spans="1:7" ht="13.5" thickBot="1">
      <c r="A73" s="504"/>
      <c r="B73" s="507"/>
      <c r="C73" s="507"/>
      <c r="D73" s="194" t="s">
        <v>32</v>
      </c>
      <c r="E73" s="150">
        <v>100</v>
      </c>
      <c r="F73" s="150">
        <v>0</v>
      </c>
      <c r="G73" s="150"/>
    </row>
    <row r="74" spans="1:7">
      <c r="A74" s="192"/>
      <c r="B74" s="152"/>
      <c r="C74" s="152"/>
      <c r="D74" s="153"/>
      <c r="E74" s="192"/>
      <c r="F74" s="192"/>
      <c r="G74" s="192"/>
    </row>
    <row r="75" spans="1:7" ht="13.5" thickBot="1">
      <c r="A75" s="132"/>
      <c r="B75" s="132"/>
      <c r="C75" s="132"/>
      <c r="D75" s="132"/>
      <c r="E75" s="132"/>
      <c r="F75" s="132"/>
      <c r="G75" s="132"/>
    </row>
    <row r="76" spans="1:7">
      <c r="A76" s="527" t="s">
        <v>177</v>
      </c>
      <c r="B76" s="528"/>
      <c r="C76" s="529"/>
      <c r="D76" s="533" t="s">
        <v>178</v>
      </c>
      <c r="E76" s="534"/>
      <c r="F76" s="534"/>
      <c r="G76" s="535"/>
    </row>
    <row r="77" spans="1:7">
      <c r="A77" s="530"/>
      <c r="B77" s="531"/>
      <c r="C77" s="532"/>
      <c r="D77" s="536" t="s">
        <v>179</v>
      </c>
      <c r="E77" s="537"/>
      <c r="F77" s="537"/>
      <c r="G77" s="538"/>
    </row>
    <row r="78" spans="1:7">
      <c r="A78" s="530"/>
      <c r="B78" s="531"/>
      <c r="C78" s="532"/>
      <c r="D78" s="536" t="s">
        <v>180</v>
      </c>
      <c r="E78" s="537"/>
      <c r="F78" s="537"/>
      <c r="G78" s="538"/>
    </row>
    <row r="79" spans="1:7">
      <c r="A79" s="555" t="s">
        <v>181</v>
      </c>
      <c r="B79" s="556"/>
      <c r="C79" s="557"/>
      <c r="D79" s="520">
        <v>0</v>
      </c>
      <c r="E79" s="521"/>
      <c r="F79" s="521"/>
      <c r="G79" s="522"/>
    </row>
    <row r="80" spans="1:7">
      <c r="A80" s="555" t="s">
        <v>182</v>
      </c>
      <c r="B80" s="556"/>
      <c r="C80" s="557"/>
      <c r="D80" s="520">
        <v>1</v>
      </c>
      <c r="E80" s="521"/>
      <c r="F80" s="521"/>
      <c r="G80" s="522"/>
    </row>
    <row r="81" spans="1:7" ht="13.5" thickBot="1">
      <c r="A81" s="558" t="s">
        <v>183</v>
      </c>
      <c r="B81" s="559"/>
      <c r="C81" s="560"/>
      <c r="D81" s="523">
        <v>2</v>
      </c>
      <c r="E81" s="524"/>
      <c r="F81" s="524"/>
      <c r="G81" s="525"/>
    </row>
    <row r="82" spans="1:7">
      <c r="A82" s="132"/>
      <c r="B82" s="132"/>
      <c r="C82" s="132"/>
      <c r="D82" s="132"/>
      <c r="E82" s="132"/>
      <c r="F82" s="132"/>
      <c r="G82" s="132"/>
    </row>
    <row r="83" spans="1:7">
      <c r="A83" s="526" t="s">
        <v>452</v>
      </c>
      <c r="B83" s="526"/>
      <c r="C83" s="526"/>
      <c r="D83" s="526"/>
      <c r="E83" s="526"/>
      <c r="F83" s="526"/>
      <c r="G83" s="526"/>
    </row>
  </sheetData>
  <mergeCells count="87">
    <mergeCell ref="A80:C80"/>
    <mergeCell ref="D80:G80"/>
    <mergeCell ref="A81:C81"/>
    <mergeCell ref="D81:G81"/>
    <mergeCell ref="A83:G83"/>
    <mergeCell ref="A79:C79"/>
    <mergeCell ref="D79:G79"/>
    <mergeCell ref="A65:A73"/>
    <mergeCell ref="B65:B73"/>
    <mergeCell ref="C65:C73"/>
    <mergeCell ref="D66:D67"/>
    <mergeCell ref="E66:E67"/>
    <mergeCell ref="F66:F67"/>
    <mergeCell ref="G66:G67"/>
    <mergeCell ref="A76:C78"/>
    <mergeCell ref="D76:G76"/>
    <mergeCell ref="D77:G77"/>
    <mergeCell ref="D78:G78"/>
    <mergeCell ref="A62:A64"/>
    <mergeCell ref="B62:C62"/>
    <mergeCell ref="D62:D64"/>
    <mergeCell ref="E62:F62"/>
    <mergeCell ref="G62:G64"/>
    <mergeCell ref="E63:E64"/>
    <mergeCell ref="F63:F64"/>
    <mergeCell ref="G47:G48"/>
    <mergeCell ref="A58:B60"/>
    <mergeCell ref="C58:E60"/>
    <mergeCell ref="F58:G58"/>
    <mergeCell ref="F59:G59"/>
    <mergeCell ref="F60:G60"/>
    <mergeCell ref="A46:A54"/>
    <mergeCell ref="B46:B54"/>
    <mergeCell ref="C46:C54"/>
    <mergeCell ref="D47:D48"/>
    <mergeCell ref="E47:E48"/>
    <mergeCell ref="F47:F48"/>
    <mergeCell ref="A43:A45"/>
    <mergeCell ref="B43:C43"/>
    <mergeCell ref="D43:D45"/>
    <mergeCell ref="E43:F43"/>
    <mergeCell ref="G43:G45"/>
    <mergeCell ref="E44:E45"/>
    <mergeCell ref="F44:F45"/>
    <mergeCell ref="G28:G29"/>
    <mergeCell ref="A39:B41"/>
    <mergeCell ref="C39:E41"/>
    <mergeCell ref="F39:G39"/>
    <mergeCell ref="F40:G40"/>
    <mergeCell ref="F41:G41"/>
    <mergeCell ref="A27:A35"/>
    <mergeCell ref="B27:B35"/>
    <mergeCell ref="C27:C35"/>
    <mergeCell ref="D28:D29"/>
    <mergeCell ref="E28:E29"/>
    <mergeCell ref="F28:F29"/>
    <mergeCell ref="A24:A26"/>
    <mergeCell ref="B24:C24"/>
    <mergeCell ref="D24:D26"/>
    <mergeCell ref="E24:F24"/>
    <mergeCell ref="G24:G26"/>
    <mergeCell ref="E25:E26"/>
    <mergeCell ref="F25:F26"/>
    <mergeCell ref="G9:G10"/>
    <mergeCell ref="A20:B22"/>
    <mergeCell ref="C20:E22"/>
    <mergeCell ref="F20:G20"/>
    <mergeCell ref="F21:G21"/>
    <mergeCell ref="F22:G22"/>
    <mergeCell ref="F9:F10"/>
    <mergeCell ref="A8:A16"/>
    <mergeCell ref="B8:B16"/>
    <mergeCell ref="C8:C16"/>
    <mergeCell ref="D9:D10"/>
    <mergeCell ref="E9:E10"/>
    <mergeCell ref="G5:G7"/>
    <mergeCell ref="A1:B3"/>
    <mergeCell ref="C1:E3"/>
    <mergeCell ref="F1:G1"/>
    <mergeCell ref="F2:G2"/>
    <mergeCell ref="F3:G3"/>
    <mergeCell ref="E6:E7"/>
    <mergeCell ref="F6:F7"/>
    <mergeCell ref="A5:A7"/>
    <mergeCell ref="B5:C5"/>
    <mergeCell ref="D5:D7"/>
    <mergeCell ref="E5:F5"/>
  </mergeCells>
  <pageMargins left="0.7" right="0.7" top="0.75" bottom="0.75" header="0.3" footer="0.3"/>
  <drawing r:id="rId1"/>
</worksheet>
</file>

<file path=xl/worksheets/sheet14.xml><?xml version="1.0" encoding="utf-8"?>
<worksheet xmlns="http://schemas.openxmlformats.org/spreadsheetml/2006/main" xmlns:r="http://schemas.openxmlformats.org/officeDocument/2006/relationships">
  <dimension ref="A1:I83"/>
  <sheetViews>
    <sheetView topLeftCell="A69" workbookViewId="0">
      <selection activeCell="H59" sqref="H59"/>
    </sheetView>
  </sheetViews>
  <sheetFormatPr baseColWidth="10" defaultRowHeight="12.75"/>
  <cols>
    <col min="1" max="3" width="13.42578125" customWidth="1"/>
    <col min="4" max="4" width="22.42578125" customWidth="1"/>
    <col min="7" max="7" width="21.140625" customWidth="1"/>
  </cols>
  <sheetData>
    <row r="1" spans="1:9" ht="15.75" customHeight="1">
      <c r="A1" s="500"/>
      <c r="B1" s="500"/>
      <c r="C1" s="435" t="s">
        <v>33</v>
      </c>
      <c r="D1" s="435"/>
      <c r="E1" s="435"/>
      <c r="F1" s="480" t="s">
        <v>210</v>
      </c>
      <c r="G1" s="480"/>
    </row>
    <row r="2" spans="1:9" ht="15.75" customHeight="1">
      <c r="A2" s="500"/>
      <c r="B2" s="500"/>
      <c r="C2" s="435"/>
      <c r="D2" s="435"/>
      <c r="E2" s="435"/>
      <c r="F2" s="480" t="s">
        <v>216</v>
      </c>
      <c r="G2" s="480"/>
    </row>
    <row r="3" spans="1:9" ht="15.75" customHeight="1">
      <c r="A3" s="500"/>
      <c r="B3" s="500"/>
      <c r="C3" s="435"/>
      <c r="D3" s="435"/>
      <c r="E3" s="435"/>
      <c r="F3" s="492" t="s">
        <v>961</v>
      </c>
      <c r="G3" s="493"/>
    </row>
    <row r="4" spans="1:9" ht="13.5" thickBot="1">
      <c r="A4" s="132"/>
      <c r="B4" s="132"/>
      <c r="C4" s="132"/>
      <c r="D4" s="132"/>
      <c r="E4" s="132"/>
      <c r="F4" s="132"/>
      <c r="G4" s="132"/>
    </row>
    <row r="5" spans="1:9" ht="13.5" thickBot="1">
      <c r="A5" s="494" t="s">
        <v>14</v>
      </c>
      <c r="B5" s="511" t="s">
        <v>15</v>
      </c>
      <c r="C5" s="512"/>
      <c r="D5" s="494" t="s">
        <v>16</v>
      </c>
      <c r="E5" s="511" t="s">
        <v>403</v>
      </c>
      <c r="F5" s="512"/>
      <c r="G5" s="502" t="s">
        <v>18</v>
      </c>
    </row>
    <row r="6" spans="1:9">
      <c r="A6" s="510"/>
      <c r="B6" s="134" t="s">
        <v>19</v>
      </c>
      <c r="C6" s="134" t="s">
        <v>21</v>
      </c>
      <c r="D6" s="510"/>
      <c r="E6" s="494" t="s">
        <v>23</v>
      </c>
      <c r="F6" s="494" t="s">
        <v>24</v>
      </c>
      <c r="G6" s="503"/>
      <c r="I6" s="65"/>
    </row>
    <row r="7" spans="1:9" ht="51.75" thickBot="1">
      <c r="A7" s="495"/>
      <c r="B7" s="136" t="s">
        <v>20</v>
      </c>
      <c r="C7" s="136" t="s">
        <v>22</v>
      </c>
      <c r="D7" s="495"/>
      <c r="E7" s="495"/>
      <c r="F7" s="495"/>
      <c r="G7" s="504"/>
      <c r="I7" s="137"/>
    </row>
    <row r="8" spans="1:9" ht="51.75" thickBot="1">
      <c r="A8" s="502" t="s">
        <v>320</v>
      </c>
      <c r="B8" s="505" t="s">
        <v>376</v>
      </c>
      <c r="C8" s="505"/>
      <c r="D8" s="141" t="s">
        <v>25</v>
      </c>
      <c r="E8" s="124">
        <v>15</v>
      </c>
      <c r="F8" s="124">
        <v>0</v>
      </c>
      <c r="G8" s="124" t="s">
        <v>534</v>
      </c>
      <c r="I8" s="137"/>
    </row>
    <row r="9" spans="1:9" ht="44.25" customHeight="1">
      <c r="A9" s="503"/>
      <c r="B9" s="506"/>
      <c r="C9" s="506"/>
      <c r="D9" s="505" t="s">
        <v>26</v>
      </c>
      <c r="E9" s="463">
        <v>5</v>
      </c>
      <c r="F9" s="463">
        <v>0</v>
      </c>
      <c r="G9" s="463" t="s">
        <v>535</v>
      </c>
      <c r="I9" s="137"/>
    </row>
    <row r="10" spans="1:9" ht="13.5" thickBot="1">
      <c r="A10" s="503"/>
      <c r="B10" s="506"/>
      <c r="C10" s="506"/>
      <c r="D10" s="507"/>
      <c r="E10" s="464"/>
      <c r="F10" s="464"/>
      <c r="G10" s="464"/>
      <c r="I10" s="137"/>
    </row>
    <row r="11" spans="1:9" ht="18.75" customHeight="1" thickBot="1">
      <c r="A11" s="503"/>
      <c r="B11" s="506"/>
      <c r="C11" s="506"/>
      <c r="D11" s="136" t="s">
        <v>27</v>
      </c>
      <c r="E11" s="125">
        <v>0</v>
      </c>
      <c r="F11" s="125">
        <v>15</v>
      </c>
      <c r="G11" s="125"/>
    </row>
    <row r="12" spans="1:9" ht="21" customHeight="1" thickBot="1">
      <c r="A12" s="503"/>
      <c r="B12" s="506"/>
      <c r="C12" s="506"/>
      <c r="D12" s="136" t="s">
        <v>28</v>
      </c>
      <c r="E12" s="125">
        <v>10</v>
      </c>
      <c r="F12" s="125">
        <v>0</v>
      </c>
      <c r="G12" s="125" t="s">
        <v>422</v>
      </c>
    </row>
    <row r="13" spans="1:9" ht="51.75" thickBot="1">
      <c r="A13" s="503"/>
      <c r="B13" s="506"/>
      <c r="C13" s="506"/>
      <c r="D13" s="136" t="s">
        <v>29</v>
      </c>
      <c r="E13" s="125">
        <v>15</v>
      </c>
      <c r="F13" s="125">
        <v>0</v>
      </c>
      <c r="G13" s="125" t="s">
        <v>257</v>
      </c>
    </row>
    <row r="14" spans="1:9" ht="51.75" thickBot="1">
      <c r="A14" s="503"/>
      <c r="B14" s="506"/>
      <c r="C14" s="506"/>
      <c r="D14" s="136" t="s">
        <v>30</v>
      </c>
      <c r="E14" s="125">
        <v>10</v>
      </c>
      <c r="F14" s="125">
        <v>0</v>
      </c>
      <c r="G14" s="125" t="s">
        <v>422</v>
      </c>
    </row>
    <row r="15" spans="1:9" ht="39" thickBot="1">
      <c r="A15" s="503"/>
      <c r="B15" s="506"/>
      <c r="C15" s="506"/>
      <c r="D15" s="136" t="s">
        <v>31</v>
      </c>
      <c r="E15" s="125">
        <v>30</v>
      </c>
      <c r="F15" s="125">
        <v>0</v>
      </c>
      <c r="G15" s="125" t="s">
        <v>536</v>
      </c>
    </row>
    <row r="16" spans="1:9" ht="13.5" thickBot="1">
      <c r="A16" s="504"/>
      <c r="B16" s="507"/>
      <c r="C16" s="507"/>
      <c r="D16" s="194" t="s">
        <v>32</v>
      </c>
      <c r="E16" s="150">
        <v>85</v>
      </c>
      <c r="F16" s="150">
        <v>15</v>
      </c>
      <c r="G16" s="150"/>
    </row>
    <row r="17" spans="1:7">
      <c r="A17" s="192"/>
      <c r="B17" s="152"/>
      <c r="C17" s="152"/>
      <c r="D17" s="153"/>
      <c r="E17" s="192"/>
      <c r="F17" s="192"/>
      <c r="G17" s="192"/>
    </row>
    <row r="18" spans="1:7">
      <c r="A18" s="192"/>
      <c r="B18" s="152"/>
      <c r="C18" s="152"/>
      <c r="D18" s="153"/>
      <c r="E18" s="192"/>
      <c r="F18" s="192"/>
      <c r="G18" s="192"/>
    </row>
    <row r="19" spans="1:7">
      <c r="A19" s="192"/>
      <c r="B19" s="152"/>
      <c r="C19" s="152"/>
      <c r="D19" s="153"/>
      <c r="E19" s="192"/>
      <c r="F19" s="192"/>
      <c r="G19" s="192"/>
    </row>
    <row r="20" spans="1:7" ht="15.75" customHeight="1">
      <c r="A20" s="500"/>
      <c r="B20" s="500"/>
      <c r="C20" s="435" t="s">
        <v>33</v>
      </c>
      <c r="D20" s="435"/>
      <c r="E20" s="435"/>
      <c r="F20" s="480" t="s">
        <v>210</v>
      </c>
      <c r="G20" s="480"/>
    </row>
    <row r="21" spans="1:7" ht="15.75" customHeight="1">
      <c r="A21" s="500"/>
      <c r="B21" s="500"/>
      <c r="C21" s="435"/>
      <c r="D21" s="435"/>
      <c r="E21" s="435"/>
      <c r="F21" s="480" t="s">
        <v>216</v>
      </c>
      <c r="G21" s="480"/>
    </row>
    <row r="22" spans="1:7" ht="17.25" customHeight="1">
      <c r="A22" s="500"/>
      <c r="B22" s="500"/>
      <c r="C22" s="435"/>
      <c r="D22" s="435"/>
      <c r="E22" s="435"/>
      <c r="F22" s="492" t="s">
        <v>961</v>
      </c>
      <c r="G22" s="493"/>
    </row>
    <row r="23" spans="1:7" ht="13.5" thickBot="1">
      <c r="A23" s="192"/>
      <c r="B23" s="152"/>
      <c r="C23" s="152"/>
      <c r="D23" s="153"/>
      <c r="E23" s="192"/>
      <c r="F23" s="192"/>
      <c r="G23" s="192"/>
    </row>
    <row r="24" spans="1:7" ht="13.5" thickBot="1">
      <c r="A24" s="494" t="s">
        <v>14</v>
      </c>
      <c r="B24" s="511" t="s">
        <v>15</v>
      </c>
      <c r="C24" s="512"/>
      <c r="D24" s="494" t="s">
        <v>16</v>
      </c>
      <c r="E24" s="511" t="s">
        <v>403</v>
      </c>
      <c r="F24" s="512"/>
      <c r="G24" s="502" t="s">
        <v>18</v>
      </c>
    </row>
    <row r="25" spans="1:7">
      <c r="A25" s="510"/>
      <c r="B25" s="134" t="s">
        <v>19</v>
      </c>
      <c r="C25" s="134" t="s">
        <v>21</v>
      </c>
      <c r="D25" s="510"/>
      <c r="E25" s="494" t="s">
        <v>23</v>
      </c>
      <c r="F25" s="494" t="s">
        <v>24</v>
      </c>
      <c r="G25" s="503"/>
    </row>
    <row r="26" spans="1:7" ht="51.75" thickBot="1">
      <c r="A26" s="495"/>
      <c r="B26" s="136" t="s">
        <v>20</v>
      </c>
      <c r="C26" s="136" t="s">
        <v>22</v>
      </c>
      <c r="D26" s="495"/>
      <c r="E26" s="495"/>
      <c r="F26" s="495"/>
      <c r="G26" s="504"/>
    </row>
    <row r="27" spans="1:7" ht="51.75" thickBot="1">
      <c r="A27" s="502" t="s">
        <v>321</v>
      </c>
      <c r="B27" s="505" t="s">
        <v>376</v>
      </c>
      <c r="C27" s="505"/>
      <c r="D27" s="136" t="s">
        <v>25</v>
      </c>
      <c r="E27" s="125">
        <v>15</v>
      </c>
      <c r="F27" s="125">
        <v>0</v>
      </c>
      <c r="G27" s="124" t="s">
        <v>534</v>
      </c>
    </row>
    <row r="28" spans="1:7">
      <c r="A28" s="503"/>
      <c r="B28" s="506"/>
      <c r="C28" s="506"/>
      <c r="D28" s="505" t="s">
        <v>26</v>
      </c>
      <c r="E28" s="463">
        <v>5</v>
      </c>
      <c r="F28" s="463">
        <v>0</v>
      </c>
      <c r="G28" s="463" t="s">
        <v>535</v>
      </c>
    </row>
    <row r="29" spans="1:7" ht="13.5" thickBot="1">
      <c r="A29" s="503"/>
      <c r="B29" s="506"/>
      <c r="C29" s="506"/>
      <c r="D29" s="507"/>
      <c r="E29" s="464"/>
      <c r="F29" s="464"/>
      <c r="G29" s="464"/>
    </row>
    <row r="30" spans="1:7" ht="13.5" thickBot="1">
      <c r="A30" s="503"/>
      <c r="B30" s="506"/>
      <c r="C30" s="506"/>
      <c r="D30" s="136" t="s">
        <v>27</v>
      </c>
      <c r="E30" s="125">
        <v>15</v>
      </c>
      <c r="F30" s="125">
        <v>0</v>
      </c>
      <c r="G30" s="125"/>
    </row>
    <row r="31" spans="1:7" ht="13.5" thickBot="1">
      <c r="A31" s="503"/>
      <c r="B31" s="506"/>
      <c r="C31" s="506"/>
      <c r="D31" s="136" t="s">
        <v>28</v>
      </c>
      <c r="E31" s="125">
        <v>10</v>
      </c>
      <c r="F31" s="125">
        <v>0</v>
      </c>
      <c r="G31" s="125" t="s">
        <v>422</v>
      </c>
    </row>
    <row r="32" spans="1:7" ht="51.75" thickBot="1">
      <c r="A32" s="503"/>
      <c r="B32" s="506"/>
      <c r="C32" s="506"/>
      <c r="D32" s="136" t="s">
        <v>29</v>
      </c>
      <c r="E32" s="125">
        <v>15</v>
      </c>
      <c r="F32" s="125">
        <v>0</v>
      </c>
      <c r="G32" s="125" t="s">
        <v>257</v>
      </c>
    </row>
    <row r="33" spans="1:7" ht="51.75" thickBot="1">
      <c r="A33" s="503"/>
      <c r="B33" s="506"/>
      <c r="C33" s="506"/>
      <c r="D33" s="136" t="s">
        <v>30</v>
      </c>
      <c r="E33" s="125">
        <v>10</v>
      </c>
      <c r="F33" s="125">
        <v>0</v>
      </c>
      <c r="G33" s="125" t="s">
        <v>422</v>
      </c>
    </row>
    <row r="34" spans="1:7" ht="39" thickBot="1">
      <c r="A34" s="503"/>
      <c r="B34" s="506"/>
      <c r="C34" s="506"/>
      <c r="D34" s="136" t="s">
        <v>31</v>
      </c>
      <c r="E34" s="125">
        <v>30</v>
      </c>
      <c r="F34" s="125"/>
      <c r="G34" s="125" t="s">
        <v>536</v>
      </c>
    </row>
    <row r="35" spans="1:7" ht="13.5" thickBot="1">
      <c r="A35" s="504"/>
      <c r="B35" s="507"/>
      <c r="C35" s="507"/>
      <c r="D35" s="194" t="s">
        <v>32</v>
      </c>
      <c r="E35" s="150">
        <v>100</v>
      </c>
      <c r="F35" s="150">
        <v>0</v>
      </c>
      <c r="G35" s="150"/>
    </row>
    <row r="36" spans="1:7">
      <c r="A36" s="192"/>
      <c r="B36" s="152"/>
      <c r="C36" s="152"/>
      <c r="D36" s="153"/>
      <c r="E36" s="192"/>
      <c r="F36" s="192"/>
      <c r="G36" s="192"/>
    </row>
    <row r="37" spans="1:7">
      <c r="A37" s="192"/>
      <c r="B37" s="152"/>
      <c r="C37" s="152"/>
      <c r="D37" s="153"/>
      <c r="E37" s="192"/>
      <c r="F37" s="192"/>
      <c r="G37" s="192"/>
    </row>
    <row r="38" spans="1:7">
      <c r="A38" s="132"/>
      <c r="B38" s="132"/>
      <c r="C38" s="132"/>
      <c r="D38" s="132"/>
      <c r="E38" s="132"/>
      <c r="F38" s="132"/>
      <c r="G38" s="132"/>
    </row>
    <row r="39" spans="1:7" ht="15.75" customHeight="1">
      <c r="A39" s="500"/>
      <c r="B39" s="500"/>
      <c r="C39" s="435" t="s">
        <v>33</v>
      </c>
      <c r="D39" s="435"/>
      <c r="E39" s="435"/>
      <c r="F39" s="480" t="s">
        <v>210</v>
      </c>
      <c r="G39" s="480"/>
    </row>
    <row r="40" spans="1:7" ht="15.75" customHeight="1">
      <c r="A40" s="500"/>
      <c r="B40" s="500"/>
      <c r="C40" s="435"/>
      <c r="D40" s="435"/>
      <c r="E40" s="435"/>
      <c r="F40" s="480" t="s">
        <v>216</v>
      </c>
      <c r="G40" s="480"/>
    </row>
    <row r="41" spans="1:7" ht="15.75" customHeight="1">
      <c r="A41" s="500"/>
      <c r="B41" s="500"/>
      <c r="C41" s="435"/>
      <c r="D41" s="435"/>
      <c r="E41" s="435"/>
      <c r="F41" s="492" t="s">
        <v>961</v>
      </c>
      <c r="G41" s="493"/>
    </row>
    <row r="42" spans="1:7" ht="13.5" thickBot="1">
      <c r="A42" s="192"/>
      <c r="B42" s="152"/>
      <c r="C42" s="152"/>
      <c r="D42" s="153"/>
      <c r="E42" s="192"/>
      <c r="F42" s="192"/>
      <c r="G42" s="192"/>
    </row>
    <row r="43" spans="1:7" ht="13.5" thickBot="1">
      <c r="A43" s="494" t="s">
        <v>14</v>
      </c>
      <c r="B43" s="511" t="s">
        <v>15</v>
      </c>
      <c r="C43" s="512"/>
      <c r="D43" s="494" t="s">
        <v>16</v>
      </c>
      <c r="E43" s="511" t="s">
        <v>403</v>
      </c>
      <c r="F43" s="512"/>
      <c r="G43" s="502" t="s">
        <v>18</v>
      </c>
    </row>
    <row r="44" spans="1:7">
      <c r="A44" s="510"/>
      <c r="B44" s="134" t="s">
        <v>19</v>
      </c>
      <c r="C44" s="134" t="s">
        <v>21</v>
      </c>
      <c r="D44" s="510"/>
      <c r="E44" s="494" t="s">
        <v>23</v>
      </c>
      <c r="F44" s="494" t="s">
        <v>24</v>
      </c>
      <c r="G44" s="503"/>
    </row>
    <row r="45" spans="1:7" ht="51.75" thickBot="1">
      <c r="A45" s="495"/>
      <c r="B45" s="136" t="s">
        <v>20</v>
      </c>
      <c r="C45" s="136" t="s">
        <v>22</v>
      </c>
      <c r="D45" s="495"/>
      <c r="E45" s="495"/>
      <c r="F45" s="495"/>
      <c r="G45" s="504"/>
    </row>
    <row r="46" spans="1:7" ht="57" customHeight="1" thickBot="1">
      <c r="A46" s="502" t="s">
        <v>322</v>
      </c>
      <c r="B46" s="505" t="s">
        <v>376</v>
      </c>
      <c r="C46" s="505"/>
      <c r="D46" s="136" t="s">
        <v>25</v>
      </c>
      <c r="E46" s="125">
        <v>15</v>
      </c>
      <c r="F46" s="125">
        <v>0</v>
      </c>
      <c r="G46" s="125" t="s">
        <v>534</v>
      </c>
    </row>
    <row r="47" spans="1:7">
      <c r="A47" s="503"/>
      <c r="B47" s="506"/>
      <c r="C47" s="506"/>
      <c r="D47" s="505" t="s">
        <v>26</v>
      </c>
      <c r="E47" s="463">
        <v>5</v>
      </c>
      <c r="F47" s="463">
        <v>0</v>
      </c>
      <c r="G47" s="463" t="s">
        <v>296</v>
      </c>
    </row>
    <row r="48" spans="1:7" ht="13.5" thickBot="1">
      <c r="A48" s="503"/>
      <c r="B48" s="506"/>
      <c r="C48" s="506"/>
      <c r="D48" s="507"/>
      <c r="E48" s="464"/>
      <c r="F48" s="464"/>
      <c r="G48" s="464"/>
    </row>
    <row r="49" spans="1:7" ht="13.5" thickBot="1">
      <c r="A49" s="503"/>
      <c r="B49" s="506"/>
      <c r="C49" s="506"/>
      <c r="D49" s="136" t="s">
        <v>27</v>
      </c>
      <c r="E49" s="125">
        <v>0</v>
      </c>
      <c r="F49" s="125">
        <v>15</v>
      </c>
      <c r="G49" s="125"/>
    </row>
    <row r="50" spans="1:7" ht="33" customHeight="1" thickBot="1">
      <c r="A50" s="503"/>
      <c r="B50" s="506"/>
      <c r="C50" s="506"/>
      <c r="D50" s="136" t="s">
        <v>28</v>
      </c>
      <c r="E50" s="125">
        <v>10</v>
      </c>
      <c r="F50" s="125">
        <v>0</v>
      </c>
      <c r="G50" s="125" t="s">
        <v>537</v>
      </c>
    </row>
    <row r="51" spans="1:7" ht="51.75" thickBot="1">
      <c r="A51" s="503"/>
      <c r="B51" s="506"/>
      <c r="C51" s="506"/>
      <c r="D51" s="136" t="s">
        <v>29</v>
      </c>
      <c r="E51" s="125">
        <v>15</v>
      </c>
      <c r="F51" s="125">
        <v>0</v>
      </c>
      <c r="G51" s="125" t="s">
        <v>263</v>
      </c>
    </row>
    <row r="52" spans="1:7" ht="51.75" thickBot="1">
      <c r="A52" s="503"/>
      <c r="B52" s="506"/>
      <c r="C52" s="506"/>
      <c r="D52" s="136" t="s">
        <v>30</v>
      </c>
      <c r="E52" s="125">
        <v>10</v>
      </c>
      <c r="F52" s="125">
        <v>0</v>
      </c>
      <c r="G52" s="125" t="s">
        <v>537</v>
      </c>
    </row>
    <row r="53" spans="1:7" ht="39" thickBot="1">
      <c r="A53" s="503"/>
      <c r="B53" s="506"/>
      <c r="C53" s="506"/>
      <c r="D53" s="136" t="s">
        <v>31</v>
      </c>
      <c r="E53" s="125">
        <v>30</v>
      </c>
      <c r="F53" s="125"/>
      <c r="G53" s="125" t="s">
        <v>475</v>
      </c>
    </row>
    <row r="54" spans="1:7" ht="13.5" thickBot="1">
      <c r="A54" s="504"/>
      <c r="B54" s="507"/>
      <c r="C54" s="507"/>
      <c r="D54" s="194" t="s">
        <v>32</v>
      </c>
      <c r="E54" s="150">
        <v>85</v>
      </c>
      <c r="F54" s="150">
        <v>15</v>
      </c>
      <c r="G54" s="150"/>
    </row>
    <row r="55" spans="1:7">
      <c r="A55" s="192"/>
      <c r="B55" s="152"/>
      <c r="C55" s="152"/>
      <c r="D55" s="153"/>
      <c r="E55" s="192"/>
      <c r="F55" s="192"/>
      <c r="G55" s="192"/>
    </row>
    <row r="56" spans="1:7">
      <c r="A56" s="192"/>
      <c r="B56" s="152"/>
      <c r="C56" s="152"/>
      <c r="D56" s="153"/>
      <c r="E56" s="192"/>
      <c r="F56" s="192"/>
      <c r="G56" s="192"/>
    </row>
    <row r="57" spans="1:7">
      <c r="A57" s="132"/>
      <c r="B57" s="132"/>
      <c r="C57" s="132"/>
      <c r="D57" s="132"/>
      <c r="E57" s="132"/>
      <c r="F57" s="132"/>
      <c r="G57" s="132"/>
    </row>
    <row r="58" spans="1:7" ht="15.75" customHeight="1">
      <c r="A58" s="500"/>
      <c r="B58" s="500"/>
      <c r="C58" s="435" t="s">
        <v>33</v>
      </c>
      <c r="D58" s="435"/>
      <c r="E58" s="435"/>
      <c r="F58" s="480" t="s">
        <v>210</v>
      </c>
      <c r="G58" s="480"/>
    </row>
    <row r="59" spans="1:7" ht="15.75" customHeight="1">
      <c r="A59" s="500"/>
      <c r="B59" s="500"/>
      <c r="C59" s="435"/>
      <c r="D59" s="435"/>
      <c r="E59" s="435"/>
      <c r="F59" s="480" t="s">
        <v>216</v>
      </c>
      <c r="G59" s="480"/>
    </row>
    <row r="60" spans="1:7" ht="15.75" customHeight="1">
      <c r="A60" s="500"/>
      <c r="B60" s="500"/>
      <c r="C60" s="435"/>
      <c r="D60" s="435"/>
      <c r="E60" s="435"/>
      <c r="F60" s="492" t="s">
        <v>961</v>
      </c>
      <c r="G60" s="493"/>
    </row>
    <row r="61" spans="1:7" ht="13.5" thickBot="1">
      <c r="A61" s="192"/>
      <c r="B61" s="152"/>
      <c r="C61" s="152"/>
      <c r="D61" s="153"/>
      <c r="E61" s="192"/>
      <c r="F61" s="192"/>
      <c r="G61" s="192"/>
    </row>
    <row r="62" spans="1:7" ht="13.5" thickBot="1">
      <c r="A62" s="494" t="s">
        <v>14</v>
      </c>
      <c r="B62" s="511" t="s">
        <v>15</v>
      </c>
      <c r="C62" s="512"/>
      <c r="D62" s="494" t="s">
        <v>16</v>
      </c>
      <c r="E62" s="511" t="s">
        <v>403</v>
      </c>
      <c r="F62" s="512"/>
      <c r="G62" s="502" t="s">
        <v>18</v>
      </c>
    </row>
    <row r="63" spans="1:7">
      <c r="A63" s="510"/>
      <c r="B63" s="134" t="s">
        <v>19</v>
      </c>
      <c r="C63" s="134" t="s">
        <v>21</v>
      </c>
      <c r="D63" s="510"/>
      <c r="E63" s="494" t="s">
        <v>23</v>
      </c>
      <c r="F63" s="494" t="s">
        <v>24</v>
      </c>
      <c r="G63" s="503"/>
    </row>
    <row r="64" spans="1:7" ht="51.75" thickBot="1">
      <c r="A64" s="495"/>
      <c r="B64" s="136" t="s">
        <v>20</v>
      </c>
      <c r="C64" s="136" t="s">
        <v>22</v>
      </c>
      <c r="D64" s="495"/>
      <c r="E64" s="495"/>
      <c r="F64" s="495"/>
      <c r="G64" s="504"/>
    </row>
    <row r="65" spans="1:7" ht="59.25" customHeight="1" thickBot="1">
      <c r="A65" s="502" t="s">
        <v>323</v>
      </c>
      <c r="B65" s="505" t="s">
        <v>376</v>
      </c>
      <c r="C65" s="505"/>
      <c r="D65" s="136" t="s">
        <v>25</v>
      </c>
      <c r="E65" s="150">
        <v>0</v>
      </c>
      <c r="F65" s="150">
        <v>15</v>
      </c>
      <c r="G65" s="125" t="s">
        <v>538</v>
      </c>
    </row>
    <row r="66" spans="1:7" ht="33" customHeight="1">
      <c r="A66" s="503"/>
      <c r="B66" s="506"/>
      <c r="C66" s="506"/>
      <c r="D66" s="505" t="s">
        <v>26</v>
      </c>
      <c r="E66" s="502">
        <v>5</v>
      </c>
      <c r="F66" s="502">
        <v>0</v>
      </c>
      <c r="G66" s="463" t="s">
        <v>296</v>
      </c>
    </row>
    <row r="67" spans="1:7" ht="30.75" customHeight="1" thickBot="1">
      <c r="A67" s="503"/>
      <c r="B67" s="506"/>
      <c r="C67" s="506"/>
      <c r="D67" s="507"/>
      <c r="E67" s="504"/>
      <c r="F67" s="504"/>
      <c r="G67" s="464"/>
    </row>
    <row r="68" spans="1:7" ht="13.5" thickBot="1">
      <c r="A68" s="503"/>
      <c r="B68" s="506"/>
      <c r="C68" s="506"/>
      <c r="D68" s="136" t="s">
        <v>27</v>
      </c>
      <c r="E68" s="150">
        <v>0</v>
      </c>
      <c r="F68" s="150">
        <v>15</v>
      </c>
      <c r="G68" s="125"/>
    </row>
    <row r="69" spans="1:7" ht="39" thickBot="1">
      <c r="A69" s="503"/>
      <c r="B69" s="506"/>
      <c r="C69" s="506"/>
      <c r="D69" s="136" t="s">
        <v>28</v>
      </c>
      <c r="E69" s="150">
        <v>0</v>
      </c>
      <c r="F69" s="150">
        <v>10</v>
      </c>
      <c r="G69" s="125" t="s">
        <v>539</v>
      </c>
    </row>
    <row r="70" spans="1:7" ht="51.75" thickBot="1">
      <c r="A70" s="503"/>
      <c r="B70" s="506"/>
      <c r="C70" s="506"/>
      <c r="D70" s="136" t="s">
        <v>29</v>
      </c>
      <c r="E70" s="150">
        <v>0</v>
      </c>
      <c r="F70" s="150">
        <v>15</v>
      </c>
      <c r="G70" s="125" t="s">
        <v>539</v>
      </c>
    </row>
    <row r="71" spans="1:7" ht="51.75" thickBot="1">
      <c r="A71" s="503"/>
      <c r="B71" s="506"/>
      <c r="C71" s="506"/>
      <c r="D71" s="136" t="s">
        <v>30</v>
      </c>
      <c r="E71" s="150">
        <v>0</v>
      </c>
      <c r="F71" s="150">
        <v>10</v>
      </c>
      <c r="G71" s="125" t="s">
        <v>539</v>
      </c>
    </row>
    <row r="72" spans="1:7" ht="44.25" customHeight="1" thickBot="1">
      <c r="A72" s="503"/>
      <c r="B72" s="506"/>
      <c r="C72" s="506"/>
      <c r="D72" s="136" t="s">
        <v>31</v>
      </c>
      <c r="E72" s="150">
        <v>0</v>
      </c>
      <c r="F72" s="150">
        <v>30</v>
      </c>
      <c r="G72" s="125" t="s">
        <v>536</v>
      </c>
    </row>
    <row r="73" spans="1:7" ht="13.5" thickBot="1">
      <c r="A73" s="504"/>
      <c r="B73" s="507"/>
      <c r="C73" s="507"/>
      <c r="D73" s="194" t="s">
        <v>32</v>
      </c>
      <c r="E73" s="150">
        <v>5</v>
      </c>
      <c r="F73" s="150">
        <v>95</v>
      </c>
      <c r="G73" s="150"/>
    </row>
    <row r="74" spans="1:7">
      <c r="A74" s="192"/>
      <c r="B74" s="152"/>
      <c r="C74" s="152"/>
      <c r="D74" s="153"/>
      <c r="E74" s="192"/>
      <c r="F74" s="192"/>
      <c r="G74" s="192"/>
    </row>
    <row r="75" spans="1:7" ht="13.5" thickBot="1">
      <c r="A75" s="132"/>
      <c r="B75" s="132"/>
      <c r="C75" s="132"/>
      <c r="D75" s="132"/>
      <c r="E75" s="132"/>
      <c r="F75" s="132"/>
      <c r="G75" s="132"/>
    </row>
    <row r="76" spans="1:7">
      <c r="A76" s="527" t="s">
        <v>177</v>
      </c>
      <c r="B76" s="528"/>
      <c r="C76" s="529"/>
      <c r="D76" s="533" t="s">
        <v>178</v>
      </c>
      <c r="E76" s="534"/>
      <c r="F76" s="534"/>
      <c r="G76" s="535"/>
    </row>
    <row r="77" spans="1:7">
      <c r="A77" s="530"/>
      <c r="B77" s="531"/>
      <c r="C77" s="532"/>
      <c r="D77" s="536" t="s">
        <v>179</v>
      </c>
      <c r="E77" s="537"/>
      <c r="F77" s="537"/>
      <c r="G77" s="538"/>
    </row>
    <row r="78" spans="1:7">
      <c r="A78" s="530"/>
      <c r="B78" s="531"/>
      <c r="C78" s="532"/>
      <c r="D78" s="536" t="s">
        <v>180</v>
      </c>
      <c r="E78" s="537"/>
      <c r="F78" s="537"/>
      <c r="G78" s="538"/>
    </row>
    <row r="79" spans="1:7">
      <c r="A79" s="555" t="s">
        <v>181</v>
      </c>
      <c r="B79" s="556"/>
      <c r="C79" s="557"/>
      <c r="D79" s="520">
        <v>0</v>
      </c>
      <c r="E79" s="521"/>
      <c r="F79" s="521"/>
      <c r="G79" s="522"/>
    </row>
    <row r="80" spans="1:7">
      <c r="A80" s="555" t="s">
        <v>182</v>
      </c>
      <c r="B80" s="556"/>
      <c r="C80" s="557"/>
      <c r="D80" s="520">
        <v>1</v>
      </c>
      <c r="E80" s="521"/>
      <c r="F80" s="521"/>
      <c r="G80" s="522"/>
    </row>
    <row r="81" spans="1:7" ht="13.5" thickBot="1">
      <c r="A81" s="558" t="s">
        <v>183</v>
      </c>
      <c r="B81" s="559"/>
      <c r="C81" s="560"/>
      <c r="D81" s="523">
        <v>2</v>
      </c>
      <c r="E81" s="524"/>
      <c r="F81" s="524"/>
      <c r="G81" s="525"/>
    </row>
    <row r="82" spans="1:7">
      <c r="A82" s="132"/>
      <c r="B82" s="132"/>
      <c r="C82" s="132"/>
      <c r="D82" s="132"/>
      <c r="E82" s="132"/>
      <c r="F82" s="132"/>
      <c r="G82" s="132"/>
    </row>
    <row r="83" spans="1:7">
      <c r="A83" s="526" t="s">
        <v>452</v>
      </c>
      <c r="B83" s="526"/>
      <c r="C83" s="526"/>
      <c r="D83" s="526"/>
      <c r="E83" s="526"/>
      <c r="F83" s="526"/>
      <c r="G83" s="526"/>
    </row>
  </sheetData>
  <mergeCells count="87">
    <mergeCell ref="A80:C80"/>
    <mergeCell ref="D80:G80"/>
    <mergeCell ref="A81:C81"/>
    <mergeCell ref="D81:G81"/>
    <mergeCell ref="A83:G83"/>
    <mergeCell ref="A79:C79"/>
    <mergeCell ref="D79:G79"/>
    <mergeCell ref="A65:A73"/>
    <mergeCell ref="B65:B73"/>
    <mergeCell ref="C65:C73"/>
    <mergeCell ref="D66:D67"/>
    <mergeCell ref="E66:E67"/>
    <mergeCell ref="F66:F67"/>
    <mergeCell ref="G66:G67"/>
    <mergeCell ref="A76:C78"/>
    <mergeCell ref="D76:G76"/>
    <mergeCell ref="D77:G77"/>
    <mergeCell ref="D78:G78"/>
    <mergeCell ref="A62:A64"/>
    <mergeCell ref="B62:C62"/>
    <mergeCell ref="D62:D64"/>
    <mergeCell ref="E62:F62"/>
    <mergeCell ref="G62:G64"/>
    <mergeCell ref="E63:E64"/>
    <mergeCell ref="F63:F64"/>
    <mergeCell ref="G47:G48"/>
    <mergeCell ref="A58:B60"/>
    <mergeCell ref="C58:E60"/>
    <mergeCell ref="F58:G58"/>
    <mergeCell ref="F59:G59"/>
    <mergeCell ref="F60:G60"/>
    <mergeCell ref="A46:A54"/>
    <mergeCell ref="B46:B54"/>
    <mergeCell ref="C46:C54"/>
    <mergeCell ref="D47:D48"/>
    <mergeCell ref="E47:E48"/>
    <mergeCell ref="F47:F48"/>
    <mergeCell ref="A43:A45"/>
    <mergeCell ref="B43:C43"/>
    <mergeCell ref="D43:D45"/>
    <mergeCell ref="E43:F43"/>
    <mergeCell ref="G43:G45"/>
    <mergeCell ref="E44:E45"/>
    <mergeCell ref="F44:F45"/>
    <mergeCell ref="G28:G29"/>
    <mergeCell ref="A39:B41"/>
    <mergeCell ref="C39:E41"/>
    <mergeCell ref="F39:G39"/>
    <mergeCell ref="F40:G40"/>
    <mergeCell ref="F41:G41"/>
    <mergeCell ref="A27:A35"/>
    <mergeCell ref="B27:B35"/>
    <mergeCell ref="C27:C35"/>
    <mergeCell ref="D28:D29"/>
    <mergeCell ref="E28:E29"/>
    <mergeCell ref="F28:F29"/>
    <mergeCell ref="A24:A26"/>
    <mergeCell ref="B24:C24"/>
    <mergeCell ref="D24:D26"/>
    <mergeCell ref="E24:F24"/>
    <mergeCell ref="G24:G26"/>
    <mergeCell ref="E25:E26"/>
    <mergeCell ref="F25:F26"/>
    <mergeCell ref="G9:G10"/>
    <mergeCell ref="A20:B22"/>
    <mergeCell ref="C20:E22"/>
    <mergeCell ref="F20:G20"/>
    <mergeCell ref="F21:G21"/>
    <mergeCell ref="F22:G22"/>
    <mergeCell ref="F9:F10"/>
    <mergeCell ref="A8:A16"/>
    <mergeCell ref="B8:B16"/>
    <mergeCell ref="C8:C16"/>
    <mergeCell ref="D9:D10"/>
    <mergeCell ref="E9:E10"/>
    <mergeCell ref="G5:G7"/>
    <mergeCell ref="A1:B3"/>
    <mergeCell ref="C1:E3"/>
    <mergeCell ref="F1:G1"/>
    <mergeCell ref="F2:G2"/>
    <mergeCell ref="F3:G3"/>
    <mergeCell ref="E6:E7"/>
    <mergeCell ref="F6:F7"/>
    <mergeCell ref="A5:A7"/>
    <mergeCell ref="B5:C5"/>
    <mergeCell ref="D5:D7"/>
    <mergeCell ref="E5:F5"/>
  </mergeCells>
  <pageMargins left="0.7" right="0.7" top="0.75" bottom="0.75" header="0.3" footer="0.3"/>
  <drawing r:id="rId1"/>
</worksheet>
</file>

<file path=xl/worksheets/sheet15.xml><?xml version="1.0" encoding="utf-8"?>
<worksheet xmlns="http://schemas.openxmlformats.org/spreadsheetml/2006/main" xmlns:r="http://schemas.openxmlformats.org/officeDocument/2006/relationships">
  <dimension ref="A1:I64"/>
  <sheetViews>
    <sheetView topLeftCell="A37" workbookViewId="0">
      <selection activeCell="L42" sqref="L42"/>
    </sheetView>
  </sheetViews>
  <sheetFormatPr baseColWidth="10" defaultRowHeight="12.75"/>
  <cols>
    <col min="1" max="3" width="13.42578125" customWidth="1"/>
    <col min="4" max="4" width="22.42578125" customWidth="1"/>
    <col min="7" max="7" width="22.5703125" customWidth="1"/>
  </cols>
  <sheetData>
    <row r="1" spans="1:9" ht="15.75" customHeight="1">
      <c r="A1" s="500"/>
      <c r="B1" s="500"/>
      <c r="C1" s="435" t="s">
        <v>33</v>
      </c>
      <c r="D1" s="435"/>
      <c r="E1" s="435"/>
      <c r="F1" s="480" t="s">
        <v>210</v>
      </c>
      <c r="G1" s="480"/>
    </row>
    <row r="2" spans="1:9" ht="15.75" customHeight="1">
      <c r="A2" s="500"/>
      <c r="B2" s="500"/>
      <c r="C2" s="435"/>
      <c r="D2" s="435"/>
      <c r="E2" s="435"/>
      <c r="F2" s="480" t="s">
        <v>216</v>
      </c>
      <c r="G2" s="480"/>
    </row>
    <row r="3" spans="1:9" ht="15.75" customHeight="1">
      <c r="A3" s="500"/>
      <c r="B3" s="500"/>
      <c r="C3" s="435"/>
      <c r="D3" s="435"/>
      <c r="E3" s="435"/>
      <c r="F3" s="492" t="s">
        <v>961</v>
      </c>
      <c r="G3" s="493"/>
    </row>
    <row r="4" spans="1:9" ht="13.5" thickBot="1">
      <c r="A4" s="132"/>
      <c r="B4" s="132"/>
      <c r="C4" s="132"/>
      <c r="D4" s="132"/>
      <c r="E4" s="132"/>
      <c r="F4" s="132"/>
      <c r="G4" s="132"/>
    </row>
    <row r="5" spans="1:9" ht="13.5" thickBot="1">
      <c r="A5" s="494" t="s">
        <v>14</v>
      </c>
      <c r="B5" s="511" t="s">
        <v>15</v>
      </c>
      <c r="C5" s="512"/>
      <c r="D5" s="494" t="s">
        <v>16</v>
      </c>
      <c r="E5" s="511" t="s">
        <v>403</v>
      </c>
      <c r="F5" s="512"/>
      <c r="G5" s="502" t="s">
        <v>18</v>
      </c>
    </row>
    <row r="6" spans="1:9">
      <c r="A6" s="510"/>
      <c r="B6" s="134" t="s">
        <v>19</v>
      </c>
      <c r="C6" s="134" t="s">
        <v>21</v>
      </c>
      <c r="D6" s="510"/>
      <c r="E6" s="494" t="s">
        <v>23</v>
      </c>
      <c r="F6" s="494" t="s">
        <v>24</v>
      </c>
      <c r="G6" s="503"/>
    </row>
    <row r="7" spans="1:9" ht="51.75" thickBot="1">
      <c r="A7" s="495"/>
      <c r="B7" s="136" t="s">
        <v>20</v>
      </c>
      <c r="C7" s="136" t="s">
        <v>22</v>
      </c>
      <c r="D7" s="495"/>
      <c r="E7" s="495"/>
      <c r="F7" s="495"/>
      <c r="G7" s="504"/>
      <c r="I7" s="137"/>
    </row>
    <row r="8" spans="1:9" ht="51.75" thickBot="1">
      <c r="A8" s="502" t="s">
        <v>327</v>
      </c>
      <c r="B8" s="505" t="s">
        <v>376</v>
      </c>
      <c r="C8" s="505"/>
      <c r="D8" s="141" t="s">
        <v>25</v>
      </c>
      <c r="E8" s="124">
        <v>15</v>
      </c>
      <c r="F8" s="124">
        <v>0</v>
      </c>
      <c r="G8" s="124" t="s">
        <v>540</v>
      </c>
      <c r="I8" s="137"/>
    </row>
    <row r="9" spans="1:9" ht="30" customHeight="1">
      <c r="A9" s="503"/>
      <c r="B9" s="506"/>
      <c r="C9" s="506"/>
      <c r="D9" s="505" t="s">
        <v>26</v>
      </c>
      <c r="E9" s="463">
        <v>5</v>
      </c>
      <c r="F9" s="463">
        <v>0</v>
      </c>
      <c r="G9" s="463" t="s">
        <v>493</v>
      </c>
      <c r="I9" s="137"/>
    </row>
    <row r="10" spans="1:9" ht="39.75" customHeight="1" thickBot="1">
      <c r="A10" s="503"/>
      <c r="B10" s="506"/>
      <c r="C10" s="506"/>
      <c r="D10" s="507"/>
      <c r="E10" s="464"/>
      <c r="F10" s="464"/>
      <c r="G10" s="464"/>
    </row>
    <row r="11" spans="1:9" ht="13.5" thickBot="1">
      <c r="A11" s="503"/>
      <c r="B11" s="506"/>
      <c r="C11" s="506"/>
      <c r="D11" s="136" t="s">
        <v>27</v>
      </c>
      <c r="E11" s="125">
        <v>0</v>
      </c>
      <c r="F11" s="125">
        <v>15</v>
      </c>
      <c r="G11" s="125"/>
    </row>
    <row r="12" spans="1:9" ht="26.25" thickBot="1">
      <c r="A12" s="503"/>
      <c r="B12" s="506"/>
      <c r="C12" s="506"/>
      <c r="D12" s="136" t="s">
        <v>28</v>
      </c>
      <c r="E12" s="125">
        <v>10</v>
      </c>
      <c r="F12" s="125">
        <v>0</v>
      </c>
      <c r="G12" s="125" t="s">
        <v>541</v>
      </c>
    </row>
    <row r="13" spans="1:9" ht="51.75" thickBot="1">
      <c r="A13" s="503"/>
      <c r="B13" s="506"/>
      <c r="C13" s="506"/>
      <c r="D13" s="136" t="s">
        <v>29</v>
      </c>
      <c r="E13" s="125">
        <v>15</v>
      </c>
      <c r="F13" s="125">
        <v>0</v>
      </c>
      <c r="G13" s="125" t="s">
        <v>230</v>
      </c>
    </row>
    <row r="14" spans="1:9" ht="51.75" thickBot="1">
      <c r="A14" s="503"/>
      <c r="B14" s="506"/>
      <c r="C14" s="506"/>
      <c r="D14" s="136" t="s">
        <v>30</v>
      </c>
      <c r="E14" s="125">
        <v>10</v>
      </c>
      <c r="F14" s="125">
        <v>0</v>
      </c>
      <c r="G14" s="125" t="s">
        <v>542</v>
      </c>
    </row>
    <row r="15" spans="1:9" ht="39" thickBot="1">
      <c r="A15" s="503"/>
      <c r="B15" s="506"/>
      <c r="C15" s="506"/>
      <c r="D15" s="136" t="s">
        <v>31</v>
      </c>
      <c r="E15" s="125">
        <v>30</v>
      </c>
      <c r="F15" s="125">
        <v>0</v>
      </c>
      <c r="G15" s="125" t="s">
        <v>543</v>
      </c>
    </row>
    <row r="16" spans="1:9" ht="13.5" thickBot="1">
      <c r="A16" s="504"/>
      <c r="B16" s="507"/>
      <c r="C16" s="507"/>
      <c r="D16" s="194" t="s">
        <v>32</v>
      </c>
      <c r="E16" s="150">
        <v>85</v>
      </c>
      <c r="F16" s="150">
        <v>15</v>
      </c>
      <c r="G16" s="150"/>
    </row>
    <row r="17" spans="1:7">
      <c r="A17" s="192"/>
      <c r="B17" s="152"/>
      <c r="C17" s="152"/>
      <c r="D17" s="153"/>
      <c r="E17" s="192"/>
      <c r="F17" s="192"/>
      <c r="G17" s="192"/>
    </row>
    <row r="18" spans="1:7">
      <c r="A18" s="192"/>
      <c r="B18" s="152"/>
      <c r="C18" s="152"/>
      <c r="D18" s="153"/>
      <c r="E18" s="192"/>
      <c r="F18" s="192"/>
      <c r="G18" s="192"/>
    </row>
    <row r="19" spans="1:7">
      <c r="A19" s="192"/>
      <c r="B19" s="152"/>
      <c r="C19" s="152"/>
      <c r="D19" s="153"/>
      <c r="E19" s="192"/>
      <c r="F19" s="192"/>
      <c r="G19" s="192"/>
    </row>
    <row r="20" spans="1:7" ht="15.75" customHeight="1">
      <c r="A20" s="500"/>
      <c r="B20" s="500"/>
      <c r="C20" s="435" t="s">
        <v>33</v>
      </c>
      <c r="D20" s="435"/>
      <c r="E20" s="435"/>
      <c r="F20" s="480" t="s">
        <v>210</v>
      </c>
      <c r="G20" s="480"/>
    </row>
    <row r="21" spans="1:7" ht="15.75" customHeight="1">
      <c r="A21" s="500"/>
      <c r="B21" s="500"/>
      <c r="C21" s="435"/>
      <c r="D21" s="435"/>
      <c r="E21" s="435"/>
      <c r="F21" s="480" t="s">
        <v>216</v>
      </c>
      <c r="G21" s="480"/>
    </row>
    <row r="22" spans="1:7" ht="15.75" customHeight="1">
      <c r="A22" s="500"/>
      <c r="B22" s="500"/>
      <c r="C22" s="435"/>
      <c r="D22" s="435"/>
      <c r="E22" s="435"/>
      <c r="F22" s="492" t="s">
        <v>961</v>
      </c>
      <c r="G22" s="493"/>
    </row>
    <row r="23" spans="1:7" ht="13.5" thickBot="1">
      <c r="A23" s="192"/>
      <c r="B23" s="152"/>
      <c r="C23" s="152"/>
      <c r="D23" s="153"/>
      <c r="E23" s="192"/>
      <c r="F23" s="192"/>
      <c r="G23" s="192"/>
    </row>
    <row r="24" spans="1:7" ht="13.5" thickBot="1">
      <c r="A24" s="494" t="s">
        <v>14</v>
      </c>
      <c r="B24" s="511" t="s">
        <v>15</v>
      </c>
      <c r="C24" s="512"/>
      <c r="D24" s="494" t="s">
        <v>16</v>
      </c>
      <c r="E24" s="511" t="s">
        <v>403</v>
      </c>
      <c r="F24" s="512"/>
      <c r="G24" s="502" t="s">
        <v>18</v>
      </c>
    </row>
    <row r="25" spans="1:7">
      <c r="A25" s="510"/>
      <c r="B25" s="134" t="s">
        <v>19</v>
      </c>
      <c r="C25" s="134" t="s">
        <v>21</v>
      </c>
      <c r="D25" s="510"/>
      <c r="E25" s="494" t="s">
        <v>23</v>
      </c>
      <c r="F25" s="494" t="s">
        <v>24</v>
      </c>
      <c r="G25" s="503"/>
    </row>
    <row r="26" spans="1:7" ht="51.75" thickBot="1">
      <c r="A26" s="495"/>
      <c r="B26" s="136" t="s">
        <v>20</v>
      </c>
      <c r="C26" s="136" t="s">
        <v>22</v>
      </c>
      <c r="D26" s="495"/>
      <c r="E26" s="495"/>
      <c r="F26" s="495"/>
      <c r="G26" s="504"/>
    </row>
    <row r="27" spans="1:7" ht="58.5" customHeight="1" thickBot="1">
      <c r="A27" s="502" t="s">
        <v>329</v>
      </c>
      <c r="B27" s="505" t="s">
        <v>376</v>
      </c>
      <c r="C27" s="505"/>
      <c r="D27" s="136" t="s">
        <v>25</v>
      </c>
      <c r="E27" s="125">
        <v>15</v>
      </c>
      <c r="F27" s="125">
        <v>0</v>
      </c>
      <c r="G27" s="125" t="s">
        <v>544</v>
      </c>
    </row>
    <row r="28" spans="1:7" ht="30" customHeight="1">
      <c r="A28" s="503"/>
      <c r="B28" s="506"/>
      <c r="C28" s="506"/>
      <c r="D28" s="505" t="s">
        <v>26</v>
      </c>
      <c r="E28" s="463">
        <v>5</v>
      </c>
      <c r="F28" s="463">
        <v>0</v>
      </c>
      <c r="G28" s="463" t="s">
        <v>493</v>
      </c>
    </row>
    <row r="29" spans="1:7" ht="26.25" customHeight="1" thickBot="1">
      <c r="A29" s="503"/>
      <c r="B29" s="506"/>
      <c r="C29" s="506"/>
      <c r="D29" s="507"/>
      <c r="E29" s="464"/>
      <c r="F29" s="464"/>
      <c r="G29" s="464"/>
    </row>
    <row r="30" spans="1:7" ht="32.25" customHeight="1" thickBot="1">
      <c r="A30" s="503"/>
      <c r="B30" s="506"/>
      <c r="C30" s="506"/>
      <c r="D30" s="136" t="s">
        <v>27</v>
      </c>
      <c r="E30" s="125">
        <v>0</v>
      </c>
      <c r="F30" s="125">
        <v>15</v>
      </c>
      <c r="G30" s="125"/>
    </row>
    <row r="31" spans="1:7" ht="21.75" customHeight="1" thickBot="1">
      <c r="A31" s="503"/>
      <c r="B31" s="506"/>
      <c r="C31" s="506"/>
      <c r="D31" s="136" t="s">
        <v>28</v>
      </c>
      <c r="E31" s="125">
        <v>10</v>
      </c>
      <c r="F31" s="125">
        <v>0</v>
      </c>
      <c r="G31" s="125" t="s">
        <v>542</v>
      </c>
    </row>
    <row r="32" spans="1:7" ht="114" customHeight="1" thickBot="1">
      <c r="A32" s="503"/>
      <c r="B32" s="506"/>
      <c r="C32" s="506"/>
      <c r="D32" s="136" t="s">
        <v>29</v>
      </c>
      <c r="E32" s="125">
        <v>15</v>
      </c>
      <c r="F32" s="125">
        <v>0</v>
      </c>
      <c r="G32" s="125" t="s">
        <v>545</v>
      </c>
    </row>
    <row r="33" spans="1:7" ht="51.75" thickBot="1">
      <c r="A33" s="503"/>
      <c r="B33" s="506"/>
      <c r="C33" s="506"/>
      <c r="D33" s="136" t="s">
        <v>30</v>
      </c>
      <c r="E33" s="125">
        <v>10</v>
      </c>
      <c r="F33" s="125">
        <v>0</v>
      </c>
      <c r="G33" s="125" t="s">
        <v>546</v>
      </c>
    </row>
    <row r="34" spans="1:7" ht="55.5" customHeight="1" thickBot="1">
      <c r="A34" s="503"/>
      <c r="B34" s="506"/>
      <c r="C34" s="506"/>
      <c r="D34" s="136" t="s">
        <v>31</v>
      </c>
      <c r="E34" s="125">
        <v>30</v>
      </c>
      <c r="F34" s="125"/>
      <c r="G34" s="125" t="s">
        <v>547</v>
      </c>
    </row>
    <row r="35" spans="1:7" ht="19.5" customHeight="1" thickBot="1">
      <c r="A35" s="504"/>
      <c r="B35" s="507"/>
      <c r="C35" s="507"/>
      <c r="D35" s="194" t="s">
        <v>32</v>
      </c>
      <c r="E35" s="150">
        <v>85</v>
      </c>
      <c r="F35" s="150">
        <v>15</v>
      </c>
      <c r="G35" s="150"/>
    </row>
    <row r="36" spans="1:7">
      <c r="A36" s="192"/>
      <c r="B36" s="152"/>
      <c r="C36" s="152"/>
      <c r="D36" s="153"/>
      <c r="E36" s="192"/>
      <c r="F36" s="192"/>
      <c r="G36" s="192"/>
    </row>
    <row r="37" spans="1:7">
      <c r="A37" s="192"/>
      <c r="B37" s="152"/>
      <c r="C37" s="152"/>
      <c r="D37" s="153"/>
      <c r="E37" s="192"/>
      <c r="F37" s="192"/>
      <c r="G37" s="192"/>
    </row>
    <row r="38" spans="1:7">
      <c r="A38" s="132"/>
      <c r="B38" s="132"/>
      <c r="C38" s="132"/>
      <c r="D38" s="132"/>
      <c r="E38" s="132"/>
      <c r="F38" s="132"/>
      <c r="G38" s="132"/>
    </row>
    <row r="39" spans="1:7" ht="15.75" customHeight="1">
      <c r="A39" s="500"/>
      <c r="B39" s="500"/>
      <c r="C39" s="435" t="s">
        <v>33</v>
      </c>
      <c r="D39" s="435"/>
      <c r="E39" s="435"/>
      <c r="F39" s="480" t="s">
        <v>210</v>
      </c>
      <c r="G39" s="480"/>
    </row>
    <row r="40" spans="1:7" ht="15.75" customHeight="1">
      <c r="A40" s="500"/>
      <c r="B40" s="500"/>
      <c r="C40" s="435"/>
      <c r="D40" s="435"/>
      <c r="E40" s="435"/>
      <c r="F40" s="480" t="s">
        <v>216</v>
      </c>
      <c r="G40" s="480"/>
    </row>
    <row r="41" spans="1:7" ht="15.75" customHeight="1">
      <c r="A41" s="500"/>
      <c r="B41" s="500"/>
      <c r="C41" s="435"/>
      <c r="D41" s="435"/>
      <c r="E41" s="435"/>
      <c r="F41" s="492" t="s">
        <v>961</v>
      </c>
      <c r="G41" s="493"/>
    </row>
    <row r="42" spans="1:7" ht="13.5" thickBot="1">
      <c r="A42" s="192"/>
      <c r="B42" s="152"/>
      <c r="C42" s="152"/>
      <c r="D42" s="153"/>
      <c r="E42" s="192"/>
      <c r="F42" s="192"/>
      <c r="G42" s="192"/>
    </row>
    <row r="43" spans="1:7" ht="13.5" thickBot="1">
      <c r="A43" s="494" t="s">
        <v>14</v>
      </c>
      <c r="B43" s="511" t="s">
        <v>15</v>
      </c>
      <c r="C43" s="512"/>
      <c r="D43" s="494" t="s">
        <v>16</v>
      </c>
      <c r="E43" s="511" t="s">
        <v>403</v>
      </c>
      <c r="F43" s="512"/>
      <c r="G43" s="502" t="s">
        <v>18</v>
      </c>
    </row>
    <row r="44" spans="1:7">
      <c r="A44" s="510"/>
      <c r="B44" s="134" t="s">
        <v>19</v>
      </c>
      <c r="C44" s="134" t="s">
        <v>21</v>
      </c>
      <c r="D44" s="510"/>
      <c r="E44" s="494" t="s">
        <v>23</v>
      </c>
      <c r="F44" s="494" t="s">
        <v>24</v>
      </c>
      <c r="G44" s="503"/>
    </row>
    <row r="45" spans="1:7" ht="51.75" thickBot="1">
      <c r="A45" s="495"/>
      <c r="B45" s="136" t="s">
        <v>20</v>
      </c>
      <c r="C45" s="136" t="s">
        <v>22</v>
      </c>
      <c r="D45" s="495"/>
      <c r="E45" s="495"/>
      <c r="F45" s="495"/>
      <c r="G45" s="504"/>
    </row>
    <row r="46" spans="1:7" ht="55.5" customHeight="1" thickBot="1">
      <c r="A46" s="502" t="s">
        <v>332</v>
      </c>
      <c r="B46" s="505" t="s">
        <v>376</v>
      </c>
      <c r="C46" s="505"/>
      <c r="D46" s="136" t="s">
        <v>25</v>
      </c>
      <c r="E46" s="125">
        <v>15</v>
      </c>
      <c r="F46" s="125">
        <v>0</v>
      </c>
      <c r="G46" s="125" t="s">
        <v>548</v>
      </c>
    </row>
    <row r="47" spans="1:7" ht="24" customHeight="1">
      <c r="A47" s="503"/>
      <c r="B47" s="506"/>
      <c r="C47" s="506"/>
      <c r="D47" s="505" t="s">
        <v>26</v>
      </c>
      <c r="E47" s="463">
        <v>5</v>
      </c>
      <c r="F47" s="463">
        <v>0</v>
      </c>
      <c r="G47" s="463" t="s">
        <v>493</v>
      </c>
    </row>
    <row r="48" spans="1:7" ht="31.5" customHeight="1" thickBot="1">
      <c r="A48" s="503"/>
      <c r="B48" s="506"/>
      <c r="C48" s="506"/>
      <c r="D48" s="507"/>
      <c r="E48" s="464"/>
      <c r="F48" s="464"/>
      <c r="G48" s="464"/>
    </row>
    <row r="49" spans="1:7" ht="24" customHeight="1" thickBot="1">
      <c r="A49" s="503"/>
      <c r="B49" s="506"/>
      <c r="C49" s="506"/>
      <c r="D49" s="136" t="s">
        <v>27</v>
      </c>
      <c r="E49" s="125">
        <v>0</v>
      </c>
      <c r="F49" s="125">
        <v>15</v>
      </c>
      <c r="G49" s="125"/>
    </row>
    <row r="50" spans="1:7" ht="33" customHeight="1" thickBot="1">
      <c r="A50" s="503"/>
      <c r="B50" s="506"/>
      <c r="C50" s="506"/>
      <c r="D50" s="136" t="s">
        <v>28</v>
      </c>
      <c r="E50" s="125">
        <v>10</v>
      </c>
      <c r="F50" s="125">
        <v>0</v>
      </c>
      <c r="G50" s="125" t="s">
        <v>549</v>
      </c>
    </row>
    <row r="51" spans="1:7" ht="58.5" customHeight="1" thickBot="1">
      <c r="A51" s="503"/>
      <c r="B51" s="506"/>
      <c r="C51" s="506"/>
      <c r="D51" s="136" t="s">
        <v>29</v>
      </c>
      <c r="E51" s="125">
        <v>15</v>
      </c>
      <c r="F51" s="125">
        <v>0</v>
      </c>
      <c r="G51" s="125" t="s">
        <v>550</v>
      </c>
    </row>
    <row r="52" spans="1:7" ht="51.75" thickBot="1">
      <c r="A52" s="503"/>
      <c r="B52" s="506"/>
      <c r="C52" s="506"/>
      <c r="D52" s="136" t="s">
        <v>30</v>
      </c>
      <c r="E52" s="125">
        <v>10</v>
      </c>
      <c r="F52" s="125">
        <v>0</v>
      </c>
      <c r="G52" s="125" t="s">
        <v>549</v>
      </c>
    </row>
    <row r="53" spans="1:7" ht="46.5" customHeight="1" thickBot="1">
      <c r="A53" s="503"/>
      <c r="B53" s="506"/>
      <c r="C53" s="506"/>
      <c r="D53" s="136" t="s">
        <v>31</v>
      </c>
      <c r="E53" s="125">
        <v>30</v>
      </c>
      <c r="F53" s="125"/>
      <c r="G53" s="125" t="s">
        <v>475</v>
      </c>
    </row>
    <row r="54" spans="1:7" ht="13.5" thickBot="1">
      <c r="A54" s="504"/>
      <c r="B54" s="507"/>
      <c r="C54" s="507"/>
      <c r="D54" s="194" t="s">
        <v>32</v>
      </c>
      <c r="E54" s="150">
        <v>85</v>
      </c>
      <c r="F54" s="150">
        <v>15</v>
      </c>
      <c r="G54" s="150"/>
    </row>
    <row r="55" spans="1:7">
      <c r="A55" s="132"/>
      <c r="B55" s="132"/>
      <c r="C55" s="132"/>
      <c r="D55" s="132"/>
      <c r="E55" s="132"/>
      <c r="F55" s="132"/>
      <c r="G55" s="132"/>
    </row>
    <row r="56" spans="1:7" ht="13.5" thickBot="1">
      <c r="A56" s="132"/>
      <c r="B56" s="132"/>
      <c r="C56" s="132"/>
      <c r="D56" s="132"/>
      <c r="E56" s="132"/>
      <c r="F56" s="132"/>
      <c r="G56" s="132"/>
    </row>
    <row r="57" spans="1:7">
      <c r="A57" s="527" t="s">
        <v>177</v>
      </c>
      <c r="B57" s="528"/>
      <c r="C57" s="529"/>
      <c r="D57" s="533" t="s">
        <v>178</v>
      </c>
      <c r="E57" s="534"/>
      <c r="F57" s="534"/>
      <c r="G57" s="535"/>
    </row>
    <row r="58" spans="1:7">
      <c r="A58" s="530"/>
      <c r="B58" s="531"/>
      <c r="C58" s="532"/>
      <c r="D58" s="536" t="s">
        <v>179</v>
      </c>
      <c r="E58" s="537"/>
      <c r="F58" s="537"/>
      <c r="G58" s="538"/>
    </row>
    <row r="59" spans="1:7">
      <c r="A59" s="530"/>
      <c r="B59" s="531"/>
      <c r="C59" s="532"/>
      <c r="D59" s="536" t="s">
        <v>180</v>
      </c>
      <c r="E59" s="537"/>
      <c r="F59" s="537"/>
      <c r="G59" s="538"/>
    </row>
    <row r="60" spans="1:7">
      <c r="A60" s="555" t="s">
        <v>181</v>
      </c>
      <c r="B60" s="556"/>
      <c r="C60" s="557"/>
      <c r="D60" s="520">
        <v>0</v>
      </c>
      <c r="E60" s="521"/>
      <c r="F60" s="521"/>
      <c r="G60" s="522"/>
    </row>
    <row r="61" spans="1:7">
      <c r="A61" s="555" t="s">
        <v>182</v>
      </c>
      <c r="B61" s="556"/>
      <c r="C61" s="557"/>
      <c r="D61" s="520">
        <v>1</v>
      </c>
      <c r="E61" s="521"/>
      <c r="F61" s="521"/>
      <c r="G61" s="522"/>
    </row>
    <row r="62" spans="1:7" ht="13.5" thickBot="1">
      <c r="A62" s="558" t="s">
        <v>183</v>
      </c>
      <c r="B62" s="559"/>
      <c r="C62" s="560"/>
      <c r="D62" s="523">
        <v>2</v>
      </c>
      <c r="E62" s="524"/>
      <c r="F62" s="524"/>
      <c r="G62" s="525"/>
    </row>
    <row r="63" spans="1:7">
      <c r="A63" s="132"/>
      <c r="B63" s="132"/>
      <c r="C63" s="132"/>
      <c r="D63" s="132"/>
      <c r="E63" s="132"/>
      <c r="F63" s="132"/>
      <c r="G63" s="132"/>
    </row>
    <row r="64" spans="1:7">
      <c r="A64" s="526" t="s">
        <v>452</v>
      </c>
      <c r="B64" s="526"/>
      <c r="C64" s="526"/>
      <c r="D64" s="526"/>
      <c r="E64" s="526"/>
      <c r="F64" s="526"/>
      <c r="G64" s="526"/>
    </row>
  </sheetData>
  <mergeCells count="68">
    <mergeCell ref="A61:C61"/>
    <mergeCell ref="D61:G61"/>
    <mergeCell ref="A62:C62"/>
    <mergeCell ref="D62:G62"/>
    <mergeCell ref="A64:G64"/>
    <mergeCell ref="A60:C60"/>
    <mergeCell ref="D60:G60"/>
    <mergeCell ref="A46:A54"/>
    <mergeCell ref="B46:B54"/>
    <mergeCell ref="C46:C54"/>
    <mergeCell ref="D47:D48"/>
    <mergeCell ref="E47:E48"/>
    <mergeCell ref="F47:F48"/>
    <mergeCell ref="G47:G48"/>
    <mergeCell ref="A57:C59"/>
    <mergeCell ref="D57:G57"/>
    <mergeCell ref="D58:G58"/>
    <mergeCell ref="D59:G59"/>
    <mergeCell ref="A43:A45"/>
    <mergeCell ref="B43:C43"/>
    <mergeCell ref="D43:D45"/>
    <mergeCell ref="E43:F43"/>
    <mergeCell ref="G43:G45"/>
    <mergeCell ref="E44:E45"/>
    <mergeCell ref="F44:F45"/>
    <mergeCell ref="G28:G29"/>
    <mergeCell ref="A39:B41"/>
    <mergeCell ref="C39:E41"/>
    <mergeCell ref="F39:G39"/>
    <mergeCell ref="F40:G40"/>
    <mergeCell ref="F41:G41"/>
    <mergeCell ref="A27:A35"/>
    <mergeCell ref="B27:B35"/>
    <mergeCell ref="C27:C35"/>
    <mergeCell ref="D28:D29"/>
    <mergeCell ref="E28:E29"/>
    <mergeCell ref="F28:F29"/>
    <mergeCell ref="A24:A26"/>
    <mergeCell ref="B24:C24"/>
    <mergeCell ref="D24:D26"/>
    <mergeCell ref="E24:F24"/>
    <mergeCell ref="G24:G26"/>
    <mergeCell ref="E25:E26"/>
    <mergeCell ref="F25:F26"/>
    <mergeCell ref="G9:G10"/>
    <mergeCell ref="A20:B22"/>
    <mergeCell ref="C20:E22"/>
    <mergeCell ref="F20:G20"/>
    <mergeCell ref="F21:G21"/>
    <mergeCell ref="F22:G22"/>
    <mergeCell ref="F9:F10"/>
    <mergeCell ref="A8:A16"/>
    <mergeCell ref="B8:B16"/>
    <mergeCell ref="C8:C16"/>
    <mergeCell ref="D9:D10"/>
    <mergeCell ref="E9:E10"/>
    <mergeCell ref="G5:G7"/>
    <mergeCell ref="A1:B3"/>
    <mergeCell ref="C1:E3"/>
    <mergeCell ref="F1:G1"/>
    <mergeCell ref="F2:G2"/>
    <mergeCell ref="F3:G3"/>
    <mergeCell ref="E6:E7"/>
    <mergeCell ref="F6:F7"/>
    <mergeCell ref="A5:A7"/>
    <mergeCell ref="B5:C5"/>
    <mergeCell ref="D5:D7"/>
    <mergeCell ref="E5:F5"/>
  </mergeCells>
  <pageMargins left="0.7" right="0.7" top="0.75" bottom="0.75" header="0.3" footer="0.3"/>
  <drawing r:id="rId1"/>
</worksheet>
</file>

<file path=xl/worksheets/sheet16.xml><?xml version="1.0" encoding="utf-8"?>
<worksheet xmlns="http://schemas.openxmlformats.org/spreadsheetml/2006/main" xmlns:r="http://schemas.openxmlformats.org/officeDocument/2006/relationships">
  <dimension ref="A1:U49"/>
  <sheetViews>
    <sheetView topLeftCell="F1" workbookViewId="0">
      <selection activeCell="S1" sqref="S1"/>
    </sheetView>
  </sheetViews>
  <sheetFormatPr baseColWidth="10" defaultRowHeight="14.25"/>
  <cols>
    <col min="1" max="1" width="11.42578125" style="212"/>
    <col min="2" max="2" width="27.7109375" style="212" customWidth="1"/>
    <col min="3" max="3" width="35" style="212" customWidth="1"/>
    <col min="4" max="4" width="14" style="212" customWidth="1"/>
    <col min="5" max="5" width="11.42578125" style="212"/>
    <col min="6" max="6" width="14" style="212" customWidth="1"/>
    <col min="7" max="7" width="34.5703125" style="212" customWidth="1"/>
    <col min="8" max="8" width="11.140625" style="212" customWidth="1"/>
    <col min="9" max="9" width="9.28515625" style="212" customWidth="1"/>
    <col min="10" max="10" width="11.85546875" style="212" customWidth="1"/>
    <col min="11" max="11" width="15.28515625" style="212" customWidth="1"/>
    <col min="12" max="12" width="19.7109375" style="212" customWidth="1"/>
    <col min="13" max="13" width="14.7109375" style="212" customWidth="1"/>
    <col min="14" max="14" width="13.28515625" style="212" customWidth="1"/>
    <col min="15" max="15" width="18.5703125" style="212" customWidth="1"/>
    <col min="16" max="16" width="16.28515625" style="212" customWidth="1"/>
    <col min="17" max="17" width="13.85546875" style="212" customWidth="1"/>
    <col min="18" max="261" width="11.42578125" style="212"/>
    <col min="262" max="262" width="26.28515625" style="212" customWidth="1"/>
    <col min="263" max="263" width="14" style="212" customWidth="1"/>
    <col min="264" max="264" width="11.42578125" style="212"/>
    <col min="265" max="265" width="14" style="212" customWidth="1"/>
    <col min="266" max="266" width="34.5703125" style="212" customWidth="1"/>
    <col min="267" max="267" width="14.28515625" style="212" customWidth="1"/>
    <col min="268" max="268" width="11.140625" style="212" customWidth="1"/>
    <col min="269" max="269" width="12.85546875" style="212" customWidth="1"/>
    <col min="270" max="270" width="15.28515625" style="212" customWidth="1"/>
    <col min="271" max="271" width="17.85546875" style="212" customWidth="1"/>
    <col min="272" max="272" width="16.28515625" style="212" customWidth="1"/>
    <col min="273" max="273" width="13.85546875" style="212" customWidth="1"/>
    <col min="274" max="517" width="11.42578125" style="212"/>
    <col min="518" max="518" width="26.28515625" style="212" customWidth="1"/>
    <col min="519" max="519" width="14" style="212" customWidth="1"/>
    <col min="520" max="520" width="11.42578125" style="212"/>
    <col min="521" max="521" width="14" style="212" customWidth="1"/>
    <col min="522" max="522" width="34.5703125" style="212" customWidth="1"/>
    <col min="523" max="523" width="14.28515625" style="212" customWidth="1"/>
    <col min="524" max="524" width="11.140625" style="212" customWidth="1"/>
    <col min="525" max="525" width="12.85546875" style="212" customWidth="1"/>
    <col min="526" max="526" width="15.28515625" style="212" customWidth="1"/>
    <col min="527" max="527" width="17.85546875" style="212" customWidth="1"/>
    <col min="528" max="528" width="16.28515625" style="212" customWidth="1"/>
    <col min="529" max="529" width="13.85546875" style="212" customWidth="1"/>
    <col min="530" max="773" width="11.42578125" style="212"/>
    <col min="774" max="774" width="26.28515625" style="212" customWidth="1"/>
    <col min="775" max="775" width="14" style="212" customWidth="1"/>
    <col min="776" max="776" width="11.42578125" style="212"/>
    <col min="777" max="777" width="14" style="212" customWidth="1"/>
    <col min="778" max="778" width="34.5703125" style="212" customWidth="1"/>
    <col min="779" max="779" width="14.28515625" style="212" customWidth="1"/>
    <col min="780" max="780" width="11.140625" style="212" customWidth="1"/>
    <col min="781" max="781" width="12.85546875" style="212" customWidth="1"/>
    <col min="782" max="782" width="15.28515625" style="212" customWidth="1"/>
    <col min="783" max="783" width="17.85546875" style="212" customWidth="1"/>
    <col min="784" max="784" width="16.28515625" style="212" customWidth="1"/>
    <col min="785" max="785" width="13.85546875" style="212" customWidth="1"/>
    <col min="786" max="1029" width="11.42578125" style="212"/>
    <col min="1030" max="1030" width="26.28515625" style="212" customWidth="1"/>
    <col min="1031" max="1031" width="14" style="212" customWidth="1"/>
    <col min="1032" max="1032" width="11.42578125" style="212"/>
    <col min="1033" max="1033" width="14" style="212" customWidth="1"/>
    <col min="1034" max="1034" width="34.5703125" style="212" customWidth="1"/>
    <col min="1035" max="1035" width="14.28515625" style="212" customWidth="1"/>
    <col min="1036" max="1036" width="11.140625" style="212" customWidth="1"/>
    <col min="1037" max="1037" width="12.85546875" style="212" customWidth="1"/>
    <col min="1038" max="1038" width="15.28515625" style="212" customWidth="1"/>
    <col min="1039" max="1039" width="17.85546875" style="212" customWidth="1"/>
    <col min="1040" max="1040" width="16.28515625" style="212" customWidth="1"/>
    <col min="1041" max="1041" width="13.85546875" style="212" customWidth="1"/>
    <col min="1042" max="1285" width="11.42578125" style="212"/>
    <col min="1286" max="1286" width="26.28515625" style="212" customWidth="1"/>
    <col min="1287" max="1287" width="14" style="212" customWidth="1"/>
    <col min="1288" max="1288" width="11.42578125" style="212"/>
    <col min="1289" max="1289" width="14" style="212" customWidth="1"/>
    <col min="1290" max="1290" width="34.5703125" style="212" customWidth="1"/>
    <col min="1291" max="1291" width="14.28515625" style="212" customWidth="1"/>
    <col min="1292" max="1292" width="11.140625" style="212" customWidth="1"/>
    <col min="1293" max="1293" width="12.85546875" style="212" customWidth="1"/>
    <col min="1294" max="1294" width="15.28515625" style="212" customWidth="1"/>
    <col min="1295" max="1295" width="17.85546875" style="212" customWidth="1"/>
    <col min="1296" max="1296" width="16.28515625" style="212" customWidth="1"/>
    <col min="1297" max="1297" width="13.85546875" style="212" customWidth="1"/>
    <col min="1298" max="1541" width="11.42578125" style="212"/>
    <col min="1542" max="1542" width="26.28515625" style="212" customWidth="1"/>
    <col min="1543" max="1543" width="14" style="212" customWidth="1"/>
    <col min="1544" max="1544" width="11.42578125" style="212"/>
    <col min="1545" max="1545" width="14" style="212" customWidth="1"/>
    <col min="1546" max="1546" width="34.5703125" style="212" customWidth="1"/>
    <col min="1547" max="1547" width="14.28515625" style="212" customWidth="1"/>
    <col min="1548" max="1548" width="11.140625" style="212" customWidth="1"/>
    <col min="1549" max="1549" width="12.85546875" style="212" customWidth="1"/>
    <col min="1550" max="1550" width="15.28515625" style="212" customWidth="1"/>
    <col min="1551" max="1551" width="17.85546875" style="212" customWidth="1"/>
    <col min="1552" max="1552" width="16.28515625" style="212" customWidth="1"/>
    <col min="1553" max="1553" width="13.85546875" style="212" customWidth="1"/>
    <col min="1554" max="1797" width="11.42578125" style="212"/>
    <col min="1798" max="1798" width="26.28515625" style="212" customWidth="1"/>
    <col min="1799" max="1799" width="14" style="212" customWidth="1"/>
    <col min="1800" max="1800" width="11.42578125" style="212"/>
    <col min="1801" max="1801" width="14" style="212" customWidth="1"/>
    <col min="1802" max="1802" width="34.5703125" style="212" customWidth="1"/>
    <col min="1803" max="1803" width="14.28515625" style="212" customWidth="1"/>
    <col min="1804" max="1804" width="11.140625" style="212" customWidth="1"/>
    <col min="1805" max="1805" width="12.85546875" style="212" customWidth="1"/>
    <col min="1806" max="1806" width="15.28515625" style="212" customWidth="1"/>
    <col min="1807" max="1807" width="17.85546875" style="212" customWidth="1"/>
    <col min="1808" max="1808" width="16.28515625" style="212" customWidth="1"/>
    <col min="1809" max="1809" width="13.85546875" style="212" customWidth="1"/>
    <col min="1810" max="2053" width="11.42578125" style="212"/>
    <col min="2054" max="2054" width="26.28515625" style="212" customWidth="1"/>
    <col min="2055" max="2055" width="14" style="212" customWidth="1"/>
    <col min="2056" max="2056" width="11.42578125" style="212"/>
    <col min="2057" max="2057" width="14" style="212" customWidth="1"/>
    <col min="2058" max="2058" width="34.5703125" style="212" customWidth="1"/>
    <col min="2059" max="2059" width="14.28515625" style="212" customWidth="1"/>
    <col min="2060" max="2060" width="11.140625" style="212" customWidth="1"/>
    <col min="2061" max="2061" width="12.85546875" style="212" customWidth="1"/>
    <col min="2062" max="2062" width="15.28515625" style="212" customWidth="1"/>
    <col min="2063" max="2063" width="17.85546875" style="212" customWidth="1"/>
    <col min="2064" max="2064" width="16.28515625" style="212" customWidth="1"/>
    <col min="2065" max="2065" width="13.85546875" style="212" customWidth="1"/>
    <col min="2066" max="2309" width="11.42578125" style="212"/>
    <col min="2310" max="2310" width="26.28515625" style="212" customWidth="1"/>
    <col min="2311" max="2311" width="14" style="212" customWidth="1"/>
    <col min="2312" max="2312" width="11.42578125" style="212"/>
    <col min="2313" max="2313" width="14" style="212" customWidth="1"/>
    <col min="2314" max="2314" width="34.5703125" style="212" customWidth="1"/>
    <col min="2315" max="2315" width="14.28515625" style="212" customWidth="1"/>
    <col min="2316" max="2316" width="11.140625" style="212" customWidth="1"/>
    <col min="2317" max="2317" width="12.85546875" style="212" customWidth="1"/>
    <col min="2318" max="2318" width="15.28515625" style="212" customWidth="1"/>
    <col min="2319" max="2319" width="17.85546875" style="212" customWidth="1"/>
    <col min="2320" max="2320" width="16.28515625" style="212" customWidth="1"/>
    <col min="2321" max="2321" width="13.85546875" style="212" customWidth="1"/>
    <col min="2322" max="2565" width="11.42578125" style="212"/>
    <col min="2566" max="2566" width="26.28515625" style="212" customWidth="1"/>
    <col min="2567" max="2567" width="14" style="212" customWidth="1"/>
    <col min="2568" max="2568" width="11.42578125" style="212"/>
    <col min="2569" max="2569" width="14" style="212" customWidth="1"/>
    <col min="2570" max="2570" width="34.5703125" style="212" customWidth="1"/>
    <col min="2571" max="2571" width="14.28515625" style="212" customWidth="1"/>
    <col min="2572" max="2572" width="11.140625" style="212" customWidth="1"/>
    <col min="2573" max="2573" width="12.85546875" style="212" customWidth="1"/>
    <col min="2574" max="2574" width="15.28515625" style="212" customWidth="1"/>
    <col min="2575" max="2575" width="17.85546875" style="212" customWidth="1"/>
    <col min="2576" max="2576" width="16.28515625" style="212" customWidth="1"/>
    <col min="2577" max="2577" width="13.85546875" style="212" customWidth="1"/>
    <col min="2578" max="2821" width="11.42578125" style="212"/>
    <col min="2822" max="2822" width="26.28515625" style="212" customWidth="1"/>
    <col min="2823" max="2823" width="14" style="212" customWidth="1"/>
    <col min="2824" max="2824" width="11.42578125" style="212"/>
    <col min="2825" max="2825" width="14" style="212" customWidth="1"/>
    <col min="2826" max="2826" width="34.5703125" style="212" customWidth="1"/>
    <col min="2827" max="2827" width="14.28515625" style="212" customWidth="1"/>
    <col min="2828" max="2828" width="11.140625" style="212" customWidth="1"/>
    <col min="2829" max="2829" width="12.85546875" style="212" customWidth="1"/>
    <col min="2830" max="2830" width="15.28515625" style="212" customWidth="1"/>
    <col min="2831" max="2831" width="17.85546875" style="212" customWidth="1"/>
    <col min="2832" max="2832" width="16.28515625" style="212" customWidth="1"/>
    <col min="2833" max="2833" width="13.85546875" style="212" customWidth="1"/>
    <col min="2834" max="3077" width="11.42578125" style="212"/>
    <col min="3078" max="3078" width="26.28515625" style="212" customWidth="1"/>
    <col min="3079" max="3079" width="14" style="212" customWidth="1"/>
    <col min="3080" max="3080" width="11.42578125" style="212"/>
    <col min="3081" max="3081" width="14" style="212" customWidth="1"/>
    <col min="3082" max="3082" width="34.5703125" style="212" customWidth="1"/>
    <col min="3083" max="3083" width="14.28515625" style="212" customWidth="1"/>
    <col min="3084" max="3084" width="11.140625" style="212" customWidth="1"/>
    <col min="3085" max="3085" width="12.85546875" style="212" customWidth="1"/>
    <col min="3086" max="3086" width="15.28515625" style="212" customWidth="1"/>
    <col min="3087" max="3087" width="17.85546875" style="212" customWidth="1"/>
    <col min="3088" max="3088" width="16.28515625" style="212" customWidth="1"/>
    <col min="3089" max="3089" width="13.85546875" style="212" customWidth="1"/>
    <col min="3090" max="3333" width="11.42578125" style="212"/>
    <col min="3334" max="3334" width="26.28515625" style="212" customWidth="1"/>
    <col min="3335" max="3335" width="14" style="212" customWidth="1"/>
    <col min="3336" max="3336" width="11.42578125" style="212"/>
    <col min="3337" max="3337" width="14" style="212" customWidth="1"/>
    <col min="3338" max="3338" width="34.5703125" style="212" customWidth="1"/>
    <col min="3339" max="3339" width="14.28515625" style="212" customWidth="1"/>
    <col min="3340" max="3340" width="11.140625" style="212" customWidth="1"/>
    <col min="3341" max="3341" width="12.85546875" style="212" customWidth="1"/>
    <col min="3342" max="3342" width="15.28515625" style="212" customWidth="1"/>
    <col min="3343" max="3343" width="17.85546875" style="212" customWidth="1"/>
    <col min="3344" max="3344" width="16.28515625" style="212" customWidth="1"/>
    <col min="3345" max="3345" width="13.85546875" style="212" customWidth="1"/>
    <col min="3346" max="3589" width="11.42578125" style="212"/>
    <col min="3590" max="3590" width="26.28515625" style="212" customWidth="1"/>
    <col min="3591" max="3591" width="14" style="212" customWidth="1"/>
    <col min="3592" max="3592" width="11.42578125" style="212"/>
    <col min="3593" max="3593" width="14" style="212" customWidth="1"/>
    <col min="3594" max="3594" width="34.5703125" style="212" customWidth="1"/>
    <col min="3595" max="3595" width="14.28515625" style="212" customWidth="1"/>
    <col min="3596" max="3596" width="11.140625" style="212" customWidth="1"/>
    <col min="3597" max="3597" width="12.85546875" style="212" customWidth="1"/>
    <col min="3598" max="3598" width="15.28515625" style="212" customWidth="1"/>
    <col min="3599" max="3599" width="17.85546875" style="212" customWidth="1"/>
    <col min="3600" max="3600" width="16.28515625" style="212" customWidth="1"/>
    <col min="3601" max="3601" width="13.85546875" style="212" customWidth="1"/>
    <col min="3602" max="3845" width="11.42578125" style="212"/>
    <col min="3846" max="3846" width="26.28515625" style="212" customWidth="1"/>
    <col min="3847" max="3847" width="14" style="212" customWidth="1"/>
    <col min="3848" max="3848" width="11.42578125" style="212"/>
    <col min="3849" max="3849" width="14" style="212" customWidth="1"/>
    <col min="3850" max="3850" width="34.5703125" style="212" customWidth="1"/>
    <col min="3851" max="3851" width="14.28515625" style="212" customWidth="1"/>
    <col min="3852" max="3852" width="11.140625" style="212" customWidth="1"/>
    <col min="3853" max="3853" width="12.85546875" style="212" customWidth="1"/>
    <col min="3854" max="3854" width="15.28515625" style="212" customWidth="1"/>
    <col min="3855" max="3855" width="17.85546875" style="212" customWidth="1"/>
    <col min="3856" max="3856" width="16.28515625" style="212" customWidth="1"/>
    <col min="3857" max="3857" width="13.85546875" style="212" customWidth="1"/>
    <col min="3858" max="4101" width="11.42578125" style="212"/>
    <col min="4102" max="4102" width="26.28515625" style="212" customWidth="1"/>
    <col min="4103" max="4103" width="14" style="212" customWidth="1"/>
    <col min="4104" max="4104" width="11.42578125" style="212"/>
    <col min="4105" max="4105" width="14" style="212" customWidth="1"/>
    <col min="4106" max="4106" width="34.5703125" style="212" customWidth="1"/>
    <col min="4107" max="4107" width="14.28515625" style="212" customWidth="1"/>
    <col min="4108" max="4108" width="11.140625" style="212" customWidth="1"/>
    <col min="4109" max="4109" width="12.85546875" style="212" customWidth="1"/>
    <col min="4110" max="4110" width="15.28515625" style="212" customWidth="1"/>
    <col min="4111" max="4111" width="17.85546875" style="212" customWidth="1"/>
    <col min="4112" max="4112" width="16.28515625" style="212" customWidth="1"/>
    <col min="4113" max="4113" width="13.85546875" style="212" customWidth="1"/>
    <col min="4114" max="4357" width="11.42578125" style="212"/>
    <col min="4358" max="4358" width="26.28515625" style="212" customWidth="1"/>
    <col min="4359" max="4359" width="14" style="212" customWidth="1"/>
    <col min="4360" max="4360" width="11.42578125" style="212"/>
    <col min="4361" max="4361" width="14" style="212" customWidth="1"/>
    <col min="4362" max="4362" width="34.5703125" style="212" customWidth="1"/>
    <col min="4363" max="4363" width="14.28515625" style="212" customWidth="1"/>
    <col min="4364" max="4364" width="11.140625" style="212" customWidth="1"/>
    <col min="4365" max="4365" width="12.85546875" style="212" customWidth="1"/>
    <col min="4366" max="4366" width="15.28515625" style="212" customWidth="1"/>
    <col min="4367" max="4367" width="17.85546875" style="212" customWidth="1"/>
    <col min="4368" max="4368" width="16.28515625" style="212" customWidth="1"/>
    <col min="4369" max="4369" width="13.85546875" style="212" customWidth="1"/>
    <col min="4370" max="4613" width="11.42578125" style="212"/>
    <col min="4614" max="4614" width="26.28515625" style="212" customWidth="1"/>
    <col min="4615" max="4615" width="14" style="212" customWidth="1"/>
    <col min="4616" max="4616" width="11.42578125" style="212"/>
    <col min="4617" max="4617" width="14" style="212" customWidth="1"/>
    <col min="4618" max="4618" width="34.5703125" style="212" customWidth="1"/>
    <col min="4619" max="4619" width="14.28515625" style="212" customWidth="1"/>
    <col min="4620" max="4620" width="11.140625" style="212" customWidth="1"/>
    <col min="4621" max="4621" width="12.85546875" style="212" customWidth="1"/>
    <col min="4622" max="4622" width="15.28515625" style="212" customWidth="1"/>
    <col min="4623" max="4623" width="17.85546875" style="212" customWidth="1"/>
    <col min="4624" max="4624" width="16.28515625" style="212" customWidth="1"/>
    <col min="4625" max="4625" width="13.85546875" style="212" customWidth="1"/>
    <col min="4626" max="4869" width="11.42578125" style="212"/>
    <col min="4870" max="4870" width="26.28515625" style="212" customWidth="1"/>
    <col min="4871" max="4871" width="14" style="212" customWidth="1"/>
    <col min="4872" max="4872" width="11.42578125" style="212"/>
    <col min="4873" max="4873" width="14" style="212" customWidth="1"/>
    <col min="4874" max="4874" width="34.5703125" style="212" customWidth="1"/>
    <col min="4875" max="4875" width="14.28515625" style="212" customWidth="1"/>
    <col min="4876" max="4876" width="11.140625" style="212" customWidth="1"/>
    <col min="4877" max="4877" width="12.85546875" style="212" customWidth="1"/>
    <col min="4878" max="4878" width="15.28515625" style="212" customWidth="1"/>
    <col min="4879" max="4879" width="17.85546875" style="212" customWidth="1"/>
    <col min="4880" max="4880" width="16.28515625" style="212" customWidth="1"/>
    <col min="4881" max="4881" width="13.85546875" style="212" customWidth="1"/>
    <col min="4882" max="5125" width="11.42578125" style="212"/>
    <col min="5126" max="5126" width="26.28515625" style="212" customWidth="1"/>
    <col min="5127" max="5127" width="14" style="212" customWidth="1"/>
    <col min="5128" max="5128" width="11.42578125" style="212"/>
    <col min="5129" max="5129" width="14" style="212" customWidth="1"/>
    <col min="5130" max="5130" width="34.5703125" style="212" customWidth="1"/>
    <col min="5131" max="5131" width="14.28515625" style="212" customWidth="1"/>
    <col min="5132" max="5132" width="11.140625" style="212" customWidth="1"/>
    <col min="5133" max="5133" width="12.85546875" style="212" customWidth="1"/>
    <col min="5134" max="5134" width="15.28515625" style="212" customWidth="1"/>
    <col min="5135" max="5135" width="17.85546875" style="212" customWidth="1"/>
    <col min="5136" max="5136" width="16.28515625" style="212" customWidth="1"/>
    <col min="5137" max="5137" width="13.85546875" style="212" customWidth="1"/>
    <col min="5138" max="5381" width="11.42578125" style="212"/>
    <col min="5382" max="5382" width="26.28515625" style="212" customWidth="1"/>
    <col min="5383" max="5383" width="14" style="212" customWidth="1"/>
    <col min="5384" max="5384" width="11.42578125" style="212"/>
    <col min="5385" max="5385" width="14" style="212" customWidth="1"/>
    <col min="5386" max="5386" width="34.5703125" style="212" customWidth="1"/>
    <col min="5387" max="5387" width="14.28515625" style="212" customWidth="1"/>
    <col min="5388" max="5388" width="11.140625" style="212" customWidth="1"/>
    <col min="5389" max="5389" width="12.85546875" style="212" customWidth="1"/>
    <col min="5390" max="5390" width="15.28515625" style="212" customWidth="1"/>
    <col min="5391" max="5391" width="17.85546875" style="212" customWidth="1"/>
    <col min="5392" max="5392" width="16.28515625" style="212" customWidth="1"/>
    <col min="5393" max="5393" width="13.85546875" style="212" customWidth="1"/>
    <col min="5394" max="5637" width="11.42578125" style="212"/>
    <col min="5638" max="5638" width="26.28515625" style="212" customWidth="1"/>
    <col min="5639" max="5639" width="14" style="212" customWidth="1"/>
    <col min="5640" max="5640" width="11.42578125" style="212"/>
    <col min="5641" max="5641" width="14" style="212" customWidth="1"/>
    <col min="5642" max="5642" width="34.5703125" style="212" customWidth="1"/>
    <col min="5643" max="5643" width="14.28515625" style="212" customWidth="1"/>
    <col min="5644" max="5644" width="11.140625" style="212" customWidth="1"/>
    <col min="5645" max="5645" width="12.85546875" style="212" customWidth="1"/>
    <col min="5646" max="5646" width="15.28515625" style="212" customWidth="1"/>
    <col min="5647" max="5647" width="17.85546875" style="212" customWidth="1"/>
    <col min="5648" max="5648" width="16.28515625" style="212" customWidth="1"/>
    <col min="5649" max="5649" width="13.85546875" style="212" customWidth="1"/>
    <col min="5650" max="5893" width="11.42578125" style="212"/>
    <col min="5894" max="5894" width="26.28515625" style="212" customWidth="1"/>
    <col min="5895" max="5895" width="14" style="212" customWidth="1"/>
    <col min="5896" max="5896" width="11.42578125" style="212"/>
    <col min="5897" max="5897" width="14" style="212" customWidth="1"/>
    <col min="5898" max="5898" width="34.5703125" style="212" customWidth="1"/>
    <col min="5899" max="5899" width="14.28515625" style="212" customWidth="1"/>
    <col min="5900" max="5900" width="11.140625" style="212" customWidth="1"/>
    <col min="5901" max="5901" width="12.85546875" style="212" customWidth="1"/>
    <col min="5902" max="5902" width="15.28515625" style="212" customWidth="1"/>
    <col min="5903" max="5903" width="17.85546875" style="212" customWidth="1"/>
    <col min="5904" max="5904" width="16.28515625" style="212" customWidth="1"/>
    <col min="5905" max="5905" width="13.85546875" style="212" customWidth="1"/>
    <col min="5906" max="6149" width="11.42578125" style="212"/>
    <col min="6150" max="6150" width="26.28515625" style="212" customWidth="1"/>
    <col min="6151" max="6151" width="14" style="212" customWidth="1"/>
    <col min="6152" max="6152" width="11.42578125" style="212"/>
    <col min="6153" max="6153" width="14" style="212" customWidth="1"/>
    <col min="6154" max="6154" width="34.5703125" style="212" customWidth="1"/>
    <col min="6155" max="6155" width="14.28515625" style="212" customWidth="1"/>
    <col min="6156" max="6156" width="11.140625" style="212" customWidth="1"/>
    <col min="6157" max="6157" width="12.85546875" style="212" customWidth="1"/>
    <col min="6158" max="6158" width="15.28515625" style="212" customWidth="1"/>
    <col min="6159" max="6159" width="17.85546875" style="212" customWidth="1"/>
    <col min="6160" max="6160" width="16.28515625" style="212" customWidth="1"/>
    <col min="6161" max="6161" width="13.85546875" style="212" customWidth="1"/>
    <col min="6162" max="6405" width="11.42578125" style="212"/>
    <col min="6406" max="6406" width="26.28515625" style="212" customWidth="1"/>
    <col min="6407" max="6407" width="14" style="212" customWidth="1"/>
    <col min="6408" max="6408" width="11.42578125" style="212"/>
    <col min="6409" max="6409" width="14" style="212" customWidth="1"/>
    <col min="6410" max="6410" width="34.5703125" style="212" customWidth="1"/>
    <col min="6411" max="6411" width="14.28515625" style="212" customWidth="1"/>
    <col min="6412" max="6412" width="11.140625" style="212" customWidth="1"/>
    <col min="6413" max="6413" width="12.85546875" style="212" customWidth="1"/>
    <col min="6414" max="6414" width="15.28515625" style="212" customWidth="1"/>
    <col min="6415" max="6415" width="17.85546875" style="212" customWidth="1"/>
    <col min="6416" max="6416" width="16.28515625" style="212" customWidth="1"/>
    <col min="6417" max="6417" width="13.85546875" style="212" customWidth="1"/>
    <col min="6418" max="6661" width="11.42578125" style="212"/>
    <col min="6662" max="6662" width="26.28515625" style="212" customWidth="1"/>
    <col min="6663" max="6663" width="14" style="212" customWidth="1"/>
    <col min="6664" max="6664" width="11.42578125" style="212"/>
    <col min="6665" max="6665" width="14" style="212" customWidth="1"/>
    <col min="6666" max="6666" width="34.5703125" style="212" customWidth="1"/>
    <col min="6667" max="6667" width="14.28515625" style="212" customWidth="1"/>
    <col min="6668" max="6668" width="11.140625" style="212" customWidth="1"/>
    <col min="6669" max="6669" width="12.85546875" style="212" customWidth="1"/>
    <col min="6670" max="6670" width="15.28515625" style="212" customWidth="1"/>
    <col min="6671" max="6671" width="17.85546875" style="212" customWidth="1"/>
    <col min="6672" max="6672" width="16.28515625" style="212" customWidth="1"/>
    <col min="6673" max="6673" width="13.85546875" style="212" customWidth="1"/>
    <col min="6674" max="6917" width="11.42578125" style="212"/>
    <col min="6918" max="6918" width="26.28515625" style="212" customWidth="1"/>
    <col min="6919" max="6919" width="14" style="212" customWidth="1"/>
    <col min="6920" max="6920" width="11.42578125" style="212"/>
    <col min="6921" max="6921" width="14" style="212" customWidth="1"/>
    <col min="6922" max="6922" width="34.5703125" style="212" customWidth="1"/>
    <col min="6923" max="6923" width="14.28515625" style="212" customWidth="1"/>
    <col min="6924" max="6924" width="11.140625" style="212" customWidth="1"/>
    <col min="6925" max="6925" width="12.85546875" style="212" customWidth="1"/>
    <col min="6926" max="6926" width="15.28515625" style="212" customWidth="1"/>
    <col min="6927" max="6927" width="17.85546875" style="212" customWidth="1"/>
    <col min="6928" max="6928" width="16.28515625" style="212" customWidth="1"/>
    <col min="6929" max="6929" width="13.85546875" style="212" customWidth="1"/>
    <col min="6930" max="7173" width="11.42578125" style="212"/>
    <col min="7174" max="7174" width="26.28515625" style="212" customWidth="1"/>
    <col min="7175" max="7175" width="14" style="212" customWidth="1"/>
    <col min="7176" max="7176" width="11.42578125" style="212"/>
    <col min="7177" max="7177" width="14" style="212" customWidth="1"/>
    <col min="7178" max="7178" width="34.5703125" style="212" customWidth="1"/>
    <col min="7179" max="7179" width="14.28515625" style="212" customWidth="1"/>
    <col min="7180" max="7180" width="11.140625" style="212" customWidth="1"/>
    <col min="7181" max="7181" width="12.85546875" style="212" customWidth="1"/>
    <col min="7182" max="7182" width="15.28515625" style="212" customWidth="1"/>
    <col min="7183" max="7183" width="17.85546875" style="212" customWidth="1"/>
    <col min="7184" max="7184" width="16.28515625" style="212" customWidth="1"/>
    <col min="7185" max="7185" width="13.85546875" style="212" customWidth="1"/>
    <col min="7186" max="7429" width="11.42578125" style="212"/>
    <col min="7430" max="7430" width="26.28515625" style="212" customWidth="1"/>
    <col min="7431" max="7431" width="14" style="212" customWidth="1"/>
    <col min="7432" max="7432" width="11.42578125" style="212"/>
    <col min="7433" max="7433" width="14" style="212" customWidth="1"/>
    <col min="7434" max="7434" width="34.5703125" style="212" customWidth="1"/>
    <col min="7435" max="7435" width="14.28515625" style="212" customWidth="1"/>
    <col min="7436" max="7436" width="11.140625" style="212" customWidth="1"/>
    <col min="7437" max="7437" width="12.85546875" style="212" customWidth="1"/>
    <col min="7438" max="7438" width="15.28515625" style="212" customWidth="1"/>
    <col min="7439" max="7439" width="17.85546875" style="212" customWidth="1"/>
    <col min="7440" max="7440" width="16.28515625" style="212" customWidth="1"/>
    <col min="7441" max="7441" width="13.85546875" style="212" customWidth="1"/>
    <col min="7442" max="7685" width="11.42578125" style="212"/>
    <col min="7686" max="7686" width="26.28515625" style="212" customWidth="1"/>
    <col min="7687" max="7687" width="14" style="212" customWidth="1"/>
    <col min="7688" max="7688" width="11.42578125" style="212"/>
    <col min="7689" max="7689" width="14" style="212" customWidth="1"/>
    <col min="7690" max="7690" width="34.5703125" style="212" customWidth="1"/>
    <col min="7691" max="7691" width="14.28515625" style="212" customWidth="1"/>
    <col min="7692" max="7692" width="11.140625" style="212" customWidth="1"/>
    <col min="7693" max="7693" width="12.85546875" style="212" customWidth="1"/>
    <col min="7694" max="7694" width="15.28515625" style="212" customWidth="1"/>
    <col min="7695" max="7695" width="17.85546875" style="212" customWidth="1"/>
    <col min="7696" max="7696" width="16.28515625" style="212" customWidth="1"/>
    <col min="7697" max="7697" width="13.85546875" style="212" customWidth="1"/>
    <col min="7698" max="7941" width="11.42578125" style="212"/>
    <col min="7942" max="7942" width="26.28515625" style="212" customWidth="1"/>
    <col min="7943" max="7943" width="14" style="212" customWidth="1"/>
    <col min="7944" max="7944" width="11.42578125" style="212"/>
    <col min="7945" max="7945" width="14" style="212" customWidth="1"/>
    <col min="7946" max="7946" width="34.5703125" style="212" customWidth="1"/>
    <col min="7947" max="7947" width="14.28515625" style="212" customWidth="1"/>
    <col min="7948" max="7948" width="11.140625" style="212" customWidth="1"/>
    <col min="7949" max="7949" width="12.85546875" style="212" customWidth="1"/>
    <col min="7950" max="7950" width="15.28515625" style="212" customWidth="1"/>
    <col min="7951" max="7951" width="17.85546875" style="212" customWidth="1"/>
    <col min="7952" max="7952" width="16.28515625" style="212" customWidth="1"/>
    <col min="7953" max="7953" width="13.85546875" style="212" customWidth="1"/>
    <col min="7954" max="8197" width="11.42578125" style="212"/>
    <col min="8198" max="8198" width="26.28515625" style="212" customWidth="1"/>
    <col min="8199" max="8199" width="14" style="212" customWidth="1"/>
    <col min="8200" max="8200" width="11.42578125" style="212"/>
    <col min="8201" max="8201" width="14" style="212" customWidth="1"/>
    <col min="8202" max="8202" width="34.5703125" style="212" customWidth="1"/>
    <col min="8203" max="8203" width="14.28515625" style="212" customWidth="1"/>
    <col min="8204" max="8204" width="11.140625" style="212" customWidth="1"/>
    <col min="8205" max="8205" width="12.85546875" style="212" customWidth="1"/>
    <col min="8206" max="8206" width="15.28515625" style="212" customWidth="1"/>
    <col min="8207" max="8207" width="17.85546875" style="212" customWidth="1"/>
    <col min="8208" max="8208" width="16.28515625" style="212" customWidth="1"/>
    <col min="8209" max="8209" width="13.85546875" style="212" customWidth="1"/>
    <col min="8210" max="8453" width="11.42578125" style="212"/>
    <col min="8454" max="8454" width="26.28515625" style="212" customWidth="1"/>
    <col min="8455" max="8455" width="14" style="212" customWidth="1"/>
    <col min="8456" max="8456" width="11.42578125" style="212"/>
    <col min="8457" max="8457" width="14" style="212" customWidth="1"/>
    <col min="8458" max="8458" width="34.5703125" style="212" customWidth="1"/>
    <col min="8459" max="8459" width="14.28515625" style="212" customWidth="1"/>
    <col min="8460" max="8460" width="11.140625" style="212" customWidth="1"/>
    <col min="8461" max="8461" width="12.85546875" style="212" customWidth="1"/>
    <col min="8462" max="8462" width="15.28515625" style="212" customWidth="1"/>
    <col min="8463" max="8463" width="17.85546875" style="212" customWidth="1"/>
    <col min="8464" max="8464" width="16.28515625" style="212" customWidth="1"/>
    <col min="8465" max="8465" width="13.85546875" style="212" customWidth="1"/>
    <col min="8466" max="8709" width="11.42578125" style="212"/>
    <col min="8710" max="8710" width="26.28515625" style="212" customWidth="1"/>
    <col min="8711" max="8711" width="14" style="212" customWidth="1"/>
    <col min="8712" max="8712" width="11.42578125" style="212"/>
    <col min="8713" max="8713" width="14" style="212" customWidth="1"/>
    <col min="8714" max="8714" width="34.5703125" style="212" customWidth="1"/>
    <col min="8715" max="8715" width="14.28515625" style="212" customWidth="1"/>
    <col min="8716" max="8716" width="11.140625" style="212" customWidth="1"/>
    <col min="8717" max="8717" width="12.85546875" style="212" customWidth="1"/>
    <col min="8718" max="8718" width="15.28515625" style="212" customWidth="1"/>
    <col min="8719" max="8719" width="17.85546875" style="212" customWidth="1"/>
    <col min="8720" max="8720" width="16.28515625" style="212" customWidth="1"/>
    <col min="8721" max="8721" width="13.85546875" style="212" customWidth="1"/>
    <col min="8722" max="8965" width="11.42578125" style="212"/>
    <col min="8966" max="8966" width="26.28515625" style="212" customWidth="1"/>
    <col min="8967" max="8967" width="14" style="212" customWidth="1"/>
    <col min="8968" max="8968" width="11.42578125" style="212"/>
    <col min="8969" max="8969" width="14" style="212" customWidth="1"/>
    <col min="8970" max="8970" width="34.5703125" style="212" customWidth="1"/>
    <col min="8971" max="8971" width="14.28515625" style="212" customWidth="1"/>
    <col min="8972" max="8972" width="11.140625" style="212" customWidth="1"/>
    <col min="8973" max="8973" width="12.85546875" style="212" customWidth="1"/>
    <col min="8974" max="8974" width="15.28515625" style="212" customWidth="1"/>
    <col min="8975" max="8975" width="17.85546875" style="212" customWidth="1"/>
    <col min="8976" max="8976" width="16.28515625" style="212" customWidth="1"/>
    <col min="8977" max="8977" width="13.85546875" style="212" customWidth="1"/>
    <col min="8978" max="9221" width="11.42578125" style="212"/>
    <col min="9222" max="9222" width="26.28515625" style="212" customWidth="1"/>
    <col min="9223" max="9223" width="14" style="212" customWidth="1"/>
    <col min="9224" max="9224" width="11.42578125" style="212"/>
    <col min="9225" max="9225" width="14" style="212" customWidth="1"/>
    <col min="9226" max="9226" width="34.5703125" style="212" customWidth="1"/>
    <col min="9227" max="9227" width="14.28515625" style="212" customWidth="1"/>
    <col min="9228" max="9228" width="11.140625" style="212" customWidth="1"/>
    <col min="9229" max="9229" width="12.85546875" style="212" customWidth="1"/>
    <col min="9230" max="9230" width="15.28515625" style="212" customWidth="1"/>
    <col min="9231" max="9231" width="17.85546875" style="212" customWidth="1"/>
    <col min="9232" max="9232" width="16.28515625" style="212" customWidth="1"/>
    <col min="9233" max="9233" width="13.85546875" style="212" customWidth="1"/>
    <col min="9234" max="9477" width="11.42578125" style="212"/>
    <col min="9478" max="9478" width="26.28515625" style="212" customWidth="1"/>
    <col min="9479" max="9479" width="14" style="212" customWidth="1"/>
    <col min="9480" max="9480" width="11.42578125" style="212"/>
    <col min="9481" max="9481" width="14" style="212" customWidth="1"/>
    <col min="9482" max="9482" width="34.5703125" style="212" customWidth="1"/>
    <col min="9483" max="9483" width="14.28515625" style="212" customWidth="1"/>
    <col min="9484" max="9484" width="11.140625" style="212" customWidth="1"/>
    <col min="9485" max="9485" width="12.85546875" style="212" customWidth="1"/>
    <col min="9486" max="9486" width="15.28515625" style="212" customWidth="1"/>
    <col min="9487" max="9487" width="17.85546875" style="212" customWidth="1"/>
    <col min="9488" max="9488" width="16.28515625" style="212" customWidth="1"/>
    <col min="9489" max="9489" width="13.85546875" style="212" customWidth="1"/>
    <col min="9490" max="9733" width="11.42578125" style="212"/>
    <col min="9734" max="9734" width="26.28515625" style="212" customWidth="1"/>
    <col min="9735" max="9735" width="14" style="212" customWidth="1"/>
    <col min="9736" max="9736" width="11.42578125" style="212"/>
    <col min="9737" max="9737" width="14" style="212" customWidth="1"/>
    <col min="9738" max="9738" width="34.5703125" style="212" customWidth="1"/>
    <col min="9739" max="9739" width="14.28515625" style="212" customWidth="1"/>
    <col min="9740" max="9740" width="11.140625" style="212" customWidth="1"/>
    <col min="9741" max="9741" width="12.85546875" style="212" customWidth="1"/>
    <col min="9742" max="9742" width="15.28515625" style="212" customWidth="1"/>
    <col min="9743" max="9743" width="17.85546875" style="212" customWidth="1"/>
    <col min="9744" max="9744" width="16.28515625" style="212" customWidth="1"/>
    <col min="9745" max="9745" width="13.85546875" style="212" customWidth="1"/>
    <col min="9746" max="9989" width="11.42578125" style="212"/>
    <col min="9990" max="9990" width="26.28515625" style="212" customWidth="1"/>
    <col min="9991" max="9991" width="14" style="212" customWidth="1"/>
    <col min="9992" max="9992" width="11.42578125" style="212"/>
    <col min="9993" max="9993" width="14" style="212" customWidth="1"/>
    <col min="9994" max="9994" width="34.5703125" style="212" customWidth="1"/>
    <col min="9995" max="9995" width="14.28515625" style="212" customWidth="1"/>
    <col min="9996" max="9996" width="11.140625" style="212" customWidth="1"/>
    <col min="9997" max="9997" width="12.85546875" style="212" customWidth="1"/>
    <col min="9998" max="9998" width="15.28515625" style="212" customWidth="1"/>
    <col min="9999" max="9999" width="17.85546875" style="212" customWidth="1"/>
    <col min="10000" max="10000" width="16.28515625" style="212" customWidth="1"/>
    <col min="10001" max="10001" width="13.85546875" style="212" customWidth="1"/>
    <col min="10002" max="10245" width="11.42578125" style="212"/>
    <col min="10246" max="10246" width="26.28515625" style="212" customWidth="1"/>
    <col min="10247" max="10247" width="14" style="212" customWidth="1"/>
    <col min="10248" max="10248" width="11.42578125" style="212"/>
    <col min="10249" max="10249" width="14" style="212" customWidth="1"/>
    <col min="10250" max="10250" width="34.5703125" style="212" customWidth="1"/>
    <col min="10251" max="10251" width="14.28515625" style="212" customWidth="1"/>
    <col min="10252" max="10252" width="11.140625" style="212" customWidth="1"/>
    <col min="10253" max="10253" width="12.85546875" style="212" customWidth="1"/>
    <col min="10254" max="10254" width="15.28515625" style="212" customWidth="1"/>
    <col min="10255" max="10255" width="17.85546875" style="212" customWidth="1"/>
    <col min="10256" max="10256" width="16.28515625" style="212" customWidth="1"/>
    <col min="10257" max="10257" width="13.85546875" style="212" customWidth="1"/>
    <col min="10258" max="10501" width="11.42578125" style="212"/>
    <col min="10502" max="10502" width="26.28515625" style="212" customWidth="1"/>
    <col min="10503" max="10503" width="14" style="212" customWidth="1"/>
    <col min="10504" max="10504" width="11.42578125" style="212"/>
    <col min="10505" max="10505" width="14" style="212" customWidth="1"/>
    <col min="10506" max="10506" width="34.5703125" style="212" customWidth="1"/>
    <col min="10507" max="10507" width="14.28515625" style="212" customWidth="1"/>
    <col min="10508" max="10508" width="11.140625" style="212" customWidth="1"/>
    <col min="10509" max="10509" width="12.85546875" style="212" customWidth="1"/>
    <col min="10510" max="10510" width="15.28515625" style="212" customWidth="1"/>
    <col min="10511" max="10511" width="17.85546875" style="212" customWidth="1"/>
    <col min="10512" max="10512" width="16.28515625" style="212" customWidth="1"/>
    <col min="10513" max="10513" width="13.85546875" style="212" customWidth="1"/>
    <col min="10514" max="10757" width="11.42578125" style="212"/>
    <col min="10758" max="10758" width="26.28515625" style="212" customWidth="1"/>
    <col min="10759" max="10759" width="14" style="212" customWidth="1"/>
    <col min="10760" max="10760" width="11.42578125" style="212"/>
    <col min="10761" max="10761" width="14" style="212" customWidth="1"/>
    <col min="10762" max="10762" width="34.5703125" style="212" customWidth="1"/>
    <col min="10763" max="10763" width="14.28515625" style="212" customWidth="1"/>
    <col min="10764" max="10764" width="11.140625" style="212" customWidth="1"/>
    <col min="10765" max="10765" width="12.85546875" style="212" customWidth="1"/>
    <col min="10766" max="10766" width="15.28515625" style="212" customWidth="1"/>
    <col min="10767" max="10767" width="17.85546875" style="212" customWidth="1"/>
    <col min="10768" max="10768" width="16.28515625" style="212" customWidth="1"/>
    <col min="10769" max="10769" width="13.85546875" style="212" customWidth="1"/>
    <col min="10770" max="11013" width="11.42578125" style="212"/>
    <col min="11014" max="11014" width="26.28515625" style="212" customWidth="1"/>
    <col min="11015" max="11015" width="14" style="212" customWidth="1"/>
    <col min="11016" max="11016" width="11.42578125" style="212"/>
    <col min="11017" max="11017" width="14" style="212" customWidth="1"/>
    <col min="11018" max="11018" width="34.5703125" style="212" customWidth="1"/>
    <col min="11019" max="11019" width="14.28515625" style="212" customWidth="1"/>
    <col min="11020" max="11020" width="11.140625" style="212" customWidth="1"/>
    <col min="11021" max="11021" width="12.85546875" style="212" customWidth="1"/>
    <col min="11022" max="11022" width="15.28515625" style="212" customWidth="1"/>
    <col min="11023" max="11023" width="17.85546875" style="212" customWidth="1"/>
    <col min="11024" max="11024" width="16.28515625" style="212" customWidth="1"/>
    <col min="11025" max="11025" width="13.85546875" style="212" customWidth="1"/>
    <col min="11026" max="11269" width="11.42578125" style="212"/>
    <col min="11270" max="11270" width="26.28515625" style="212" customWidth="1"/>
    <col min="11271" max="11271" width="14" style="212" customWidth="1"/>
    <col min="11272" max="11272" width="11.42578125" style="212"/>
    <col min="11273" max="11273" width="14" style="212" customWidth="1"/>
    <col min="11274" max="11274" width="34.5703125" style="212" customWidth="1"/>
    <col min="11275" max="11275" width="14.28515625" style="212" customWidth="1"/>
    <col min="11276" max="11276" width="11.140625" style="212" customWidth="1"/>
    <col min="11277" max="11277" width="12.85546875" style="212" customWidth="1"/>
    <col min="11278" max="11278" width="15.28515625" style="212" customWidth="1"/>
    <col min="11279" max="11279" width="17.85546875" style="212" customWidth="1"/>
    <col min="11280" max="11280" width="16.28515625" style="212" customWidth="1"/>
    <col min="11281" max="11281" width="13.85546875" style="212" customWidth="1"/>
    <col min="11282" max="11525" width="11.42578125" style="212"/>
    <col min="11526" max="11526" width="26.28515625" style="212" customWidth="1"/>
    <col min="11527" max="11527" width="14" style="212" customWidth="1"/>
    <col min="11528" max="11528" width="11.42578125" style="212"/>
    <col min="11529" max="11529" width="14" style="212" customWidth="1"/>
    <col min="11530" max="11530" width="34.5703125" style="212" customWidth="1"/>
    <col min="11531" max="11531" width="14.28515625" style="212" customWidth="1"/>
    <col min="11532" max="11532" width="11.140625" style="212" customWidth="1"/>
    <col min="11533" max="11533" width="12.85546875" style="212" customWidth="1"/>
    <col min="11534" max="11534" width="15.28515625" style="212" customWidth="1"/>
    <col min="11535" max="11535" width="17.85546875" style="212" customWidth="1"/>
    <col min="11536" max="11536" width="16.28515625" style="212" customWidth="1"/>
    <col min="11537" max="11537" width="13.85546875" style="212" customWidth="1"/>
    <col min="11538" max="11781" width="11.42578125" style="212"/>
    <col min="11782" max="11782" width="26.28515625" style="212" customWidth="1"/>
    <col min="11783" max="11783" width="14" style="212" customWidth="1"/>
    <col min="11784" max="11784" width="11.42578125" style="212"/>
    <col min="11785" max="11785" width="14" style="212" customWidth="1"/>
    <col min="11786" max="11786" width="34.5703125" style="212" customWidth="1"/>
    <col min="11787" max="11787" width="14.28515625" style="212" customWidth="1"/>
    <col min="11788" max="11788" width="11.140625" style="212" customWidth="1"/>
    <col min="11789" max="11789" width="12.85546875" style="212" customWidth="1"/>
    <col min="11790" max="11790" width="15.28515625" style="212" customWidth="1"/>
    <col min="11791" max="11791" width="17.85546875" style="212" customWidth="1"/>
    <col min="11792" max="11792" width="16.28515625" style="212" customWidth="1"/>
    <col min="11793" max="11793" width="13.85546875" style="212" customWidth="1"/>
    <col min="11794" max="12037" width="11.42578125" style="212"/>
    <col min="12038" max="12038" width="26.28515625" style="212" customWidth="1"/>
    <col min="12039" max="12039" width="14" style="212" customWidth="1"/>
    <col min="12040" max="12040" width="11.42578125" style="212"/>
    <col min="12041" max="12041" width="14" style="212" customWidth="1"/>
    <col min="12042" max="12042" width="34.5703125" style="212" customWidth="1"/>
    <col min="12043" max="12043" width="14.28515625" style="212" customWidth="1"/>
    <col min="12044" max="12044" width="11.140625" style="212" customWidth="1"/>
    <col min="12045" max="12045" width="12.85546875" style="212" customWidth="1"/>
    <col min="12046" max="12046" width="15.28515625" style="212" customWidth="1"/>
    <col min="12047" max="12047" width="17.85546875" style="212" customWidth="1"/>
    <col min="12048" max="12048" width="16.28515625" style="212" customWidth="1"/>
    <col min="12049" max="12049" width="13.85546875" style="212" customWidth="1"/>
    <col min="12050" max="12293" width="11.42578125" style="212"/>
    <col min="12294" max="12294" width="26.28515625" style="212" customWidth="1"/>
    <col min="12295" max="12295" width="14" style="212" customWidth="1"/>
    <col min="12296" max="12296" width="11.42578125" style="212"/>
    <col min="12297" max="12297" width="14" style="212" customWidth="1"/>
    <col min="12298" max="12298" width="34.5703125" style="212" customWidth="1"/>
    <col min="12299" max="12299" width="14.28515625" style="212" customWidth="1"/>
    <col min="12300" max="12300" width="11.140625" style="212" customWidth="1"/>
    <col min="12301" max="12301" width="12.85546875" style="212" customWidth="1"/>
    <col min="12302" max="12302" width="15.28515625" style="212" customWidth="1"/>
    <col min="12303" max="12303" width="17.85546875" style="212" customWidth="1"/>
    <col min="12304" max="12304" width="16.28515625" style="212" customWidth="1"/>
    <col min="12305" max="12305" width="13.85546875" style="212" customWidth="1"/>
    <col min="12306" max="12549" width="11.42578125" style="212"/>
    <col min="12550" max="12550" width="26.28515625" style="212" customWidth="1"/>
    <col min="12551" max="12551" width="14" style="212" customWidth="1"/>
    <col min="12552" max="12552" width="11.42578125" style="212"/>
    <col min="12553" max="12553" width="14" style="212" customWidth="1"/>
    <col min="12554" max="12554" width="34.5703125" style="212" customWidth="1"/>
    <col min="12555" max="12555" width="14.28515625" style="212" customWidth="1"/>
    <col min="12556" max="12556" width="11.140625" style="212" customWidth="1"/>
    <col min="12557" max="12557" width="12.85546875" style="212" customWidth="1"/>
    <col min="12558" max="12558" width="15.28515625" style="212" customWidth="1"/>
    <col min="12559" max="12559" width="17.85546875" style="212" customWidth="1"/>
    <col min="12560" max="12560" width="16.28515625" style="212" customWidth="1"/>
    <col min="12561" max="12561" width="13.85546875" style="212" customWidth="1"/>
    <col min="12562" max="12805" width="11.42578125" style="212"/>
    <col min="12806" max="12806" width="26.28515625" style="212" customWidth="1"/>
    <col min="12807" max="12807" width="14" style="212" customWidth="1"/>
    <col min="12808" max="12808" width="11.42578125" style="212"/>
    <col min="12809" max="12809" width="14" style="212" customWidth="1"/>
    <col min="12810" max="12810" width="34.5703125" style="212" customWidth="1"/>
    <col min="12811" max="12811" width="14.28515625" style="212" customWidth="1"/>
    <col min="12812" max="12812" width="11.140625" style="212" customWidth="1"/>
    <col min="12813" max="12813" width="12.85546875" style="212" customWidth="1"/>
    <col min="12814" max="12814" width="15.28515625" style="212" customWidth="1"/>
    <col min="12815" max="12815" width="17.85546875" style="212" customWidth="1"/>
    <col min="12816" max="12816" width="16.28515625" style="212" customWidth="1"/>
    <col min="12817" max="12817" width="13.85546875" style="212" customWidth="1"/>
    <col min="12818" max="13061" width="11.42578125" style="212"/>
    <col min="13062" max="13062" width="26.28515625" style="212" customWidth="1"/>
    <col min="13063" max="13063" width="14" style="212" customWidth="1"/>
    <col min="13064" max="13064" width="11.42578125" style="212"/>
    <col min="13065" max="13065" width="14" style="212" customWidth="1"/>
    <col min="13066" max="13066" width="34.5703125" style="212" customWidth="1"/>
    <col min="13067" max="13067" width="14.28515625" style="212" customWidth="1"/>
    <col min="13068" max="13068" width="11.140625" style="212" customWidth="1"/>
    <col min="13069" max="13069" width="12.85546875" style="212" customWidth="1"/>
    <col min="13070" max="13070" width="15.28515625" style="212" customWidth="1"/>
    <col min="13071" max="13071" width="17.85546875" style="212" customWidth="1"/>
    <col min="13072" max="13072" width="16.28515625" style="212" customWidth="1"/>
    <col min="13073" max="13073" width="13.85546875" style="212" customWidth="1"/>
    <col min="13074" max="13317" width="11.42578125" style="212"/>
    <col min="13318" max="13318" width="26.28515625" style="212" customWidth="1"/>
    <col min="13319" max="13319" width="14" style="212" customWidth="1"/>
    <col min="13320" max="13320" width="11.42578125" style="212"/>
    <col min="13321" max="13321" width="14" style="212" customWidth="1"/>
    <col min="13322" max="13322" width="34.5703125" style="212" customWidth="1"/>
    <col min="13323" max="13323" width="14.28515625" style="212" customWidth="1"/>
    <col min="13324" max="13324" width="11.140625" style="212" customWidth="1"/>
    <col min="13325" max="13325" width="12.85546875" style="212" customWidth="1"/>
    <col min="13326" max="13326" width="15.28515625" style="212" customWidth="1"/>
    <col min="13327" max="13327" width="17.85546875" style="212" customWidth="1"/>
    <col min="13328" max="13328" width="16.28515625" style="212" customWidth="1"/>
    <col min="13329" max="13329" width="13.85546875" style="212" customWidth="1"/>
    <col min="13330" max="13573" width="11.42578125" style="212"/>
    <col min="13574" max="13574" width="26.28515625" style="212" customWidth="1"/>
    <col min="13575" max="13575" width="14" style="212" customWidth="1"/>
    <col min="13576" max="13576" width="11.42578125" style="212"/>
    <col min="13577" max="13577" width="14" style="212" customWidth="1"/>
    <col min="13578" max="13578" width="34.5703125" style="212" customWidth="1"/>
    <col min="13579" max="13579" width="14.28515625" style="212" customWidth="1"/>
    <col min="13580" max="13580" width="11.140625" style="212" customWidth="1"/>
    <col min="13581" max="13581" width="12.85546875" style="212" customWidth="1"/>
    <col min="13582" max="13582" width="15.28515625" style="212" customWidth="1"/>
    <col min="13583" max="13583" width="17.85546875" style="212" customWidth="1"/>
    <col min="13584" max="13584" width="16.28515625" style="212" customWidth="1"/>
    <col min="13585" max="13585" width="13.85546875" style="212" customWidth="1"/>
    <col min="13586" max="13829" width="11.42578125" style="212"/>
    <col min="13830" max="13830" width="26.28515625" style="212" customWidth="1"/>
    <col min="13831" max="13831" width="14" style="212" customWidth="1"/>
    <col min="13832" max="13832" width="11.42578125" style="212"/>
    <col min="13833" max="13833" width="14" style="212" customWidth="1"/>
    <col min="13834" max="13834" width="34.5703125" style="212" customWidth="1"/>
    <col min="13835" max="13835" width="14.28515625" style="212" customWidth="1"/>
    <col min="13836" max="13836" width="11.140625" style="212" customWidth="1"/>
    <col min="13837" max="13837" width="12.85546875" style="212" customWidth="1"/>
    <col min="13838" max="13838" width="15.28515625" style="212" customWidth="1"/>
    <col min="13839" max="13839" width="17.85546875" style="212" customWidth="1"/>
    <col min="13840" max="13840" width="16.28515625" style="212" customWidth="1"/>
    <col min="13841" max="13841" width="13.85546875" style="212" customWidth="1"/>
    <col min="13842" max="14085" width="11.42578125" style="212"/>
    <col min="14086" max="14086" width="26.28515625" style="212" customWidth="1"/>
    <col min="14087" max="14087" width="14" style="212" customWidth="1"/>
    <col min="14088" max="14088" width="11.42578125" style="212"/>
    <col min="14089" max="14089" width="14" style="212" customWidth="1"/>
    <col min="14090" max="14090" width="34.5703125" style="212" customWidth="1"/>
    <col min="14091" max="14091" width="14.28515625" style="212" customWidth="1"/>
    <col min="14092" max="14092" width="11.140625" style="212" customWidth="1"/>
    <col min="14093" max="14093" width="12.85546875" style="212" customWidth="1"/>
    <col min="14094" max="14094" width="15.28515625" style="212" customWidth="1"/>
    <col min="14095" max="14095" width="17.85546875" style="212" customWidth="1"/>
    <col min="14096" max="14096" width="16.28515625" style="212" customWidth="1"/>
    <col min="14097" max="14097" width="13.85546875" style="212" customWidth="1"/>
    <col min="14098" max="14341" width="11.42578125" style="212"/>
    <col min="14342" max="14342" width="26.28515625" style="212" customWidth="1"/>
    <col min="14343" max="14343" width="14" style="212" customWidth="1"/>
    <col min="14344" max="14344" width="11.42578125" style="212"/>
    <col min="14345" max="14345" width="14" style="212" customWidth="1"/>
    <col min="14346" max="14346" width="34.5703125" style="212" customWidth="1"/>
    <col min="14347" max="14347" width="14.28515625" style="212" customWidth="1"/>
    <col min="14348" max="14348" width="11.140625" style="212" customWidth="1"/>
    <col min="14349" max="14349" width="12.85546875" style="212" customWidth="1"/>
    <col min="14350" max="14350" width="15.28515625" style="212" customWidth="1"/>
    <col min="14351" max="14351" width="17.85546875" style="212" customWidth="1"/>
    <col min="14352" max="14352" width="16.28515625" style="212" customWidth="1"/>
    <col min="14353" max="14353" width="13.85546875" style="212" customWidth="1"/>
    <col min="14354" max="14597" width="11.42578125" style="212"/>
    <col min="14598" max="14598" width="26.28515625" style="212" customWidth="1"/>
    <col min="14599" max="14599" width="14" style="212" customWidth="1"/>
    <col min="14600" max="14600" width="11.42578125" style="212"/>
    <col min="14601" max="14601" width="14" style="212" customWidth="1"/>
    <col min="14602" max="14602" width="34.5703125" style="212" customWidth="1"/>
    <col min="14603" max="14603" width="14.28515625" style="212" customWidth="1"/>
    <col min="14604" max="14604" width="11.140625" style="212" customWidth="1"/>
    <col min="14605" max="14605" width="12.85546875" style="212" customWidth="1"/>
    <col min="14606" max="14606" width="15.28515625" style="212" customWidth="1"/>
    <col min="14607" max="14607" width="17.85546875" style="212" customWidth="1"/>
    <col min="14608" max="14608" width="16.28515625" style="212" customWidth="1"/>
    <col min="14609" max="14609" width="13.85546875" style="212" customWidth="1"/>
    <col min="14610" max="14853" width="11.42578125" style="212"/>
    <col min="14854" max="14854" width="26.28515625" style="212" customWidth="1"/>
    <col min="14855" max="14855" width="14" style="212" customWidth="1"/>
    <col min="14856" max="14856" width="11.42578125" style="212"/>
    <col min="14857" max="14857" width="14" style="212" customWidth="1"/>
    <col min="14858" max="14858" width="34.5703125" style="212" customWidth="1"/>
    <col min="14859" max="14859" width="14.28515625" style="212" customWidth="1"/>
    <col min="14860" max="14860" width="11.140625" style="212" customWidth="1"/>
    <col min="14861" max="14861" width="12.85546875" style="212" customWidth="1"/>
    <col min="14862" max="14862" width="15.28515625" style="212" customWidth="1"/>
    <col min="14863" max="14863" width="17.85546875" style="212" customWidth="1"/>
    <col min="14864" max="14864" width="16.28515625" style="212" customWidth="1"/>
    <col min="14865" max="14865" width="13.85546875" style="212" customWidth="1"/>
    <col min="14866" max="15109" width="11.42578125" style="212"/>
    <col min="15110" max="15110" width="26.28515625" style="212" customWidth="1"/>
    <col min="15111" max="15111" width="14" style="212" customWidth="1"/>
    <col min="15112" max="15112" width="11.42578125" style="212"/>
    <col min="15113" max="15113" width="14" style="212" customWidth="1"/>
    <col min="15114" max="15114" width="34.5703125" style="212" customWidth="1"/>
    <col min="15115" max="15115" width="14.28515625" style="212" customWidth="1"/>
    <col min="15116" max="15116" width="11.140625" style="212" customWidth="1"/>
    <col min="15117" max="15117" width="12.85546875" style="212" customWidth="1"/>
    <col min="15118" max="15118" width="15.28515625" style="212" customWidth="1"/>
    <col min="15119" max="15119" width="17.85546875" style="212" customWidth="1"/>
    <col min="15120" max="15120" width="16.28515625" style="212" customWidth="1"/>
    <col min="15121" max="15121" width="13.85546875" style="212" customWidth="1"/>
    <col min="15122" max="15365" width="11.42578125" style="212"/>
    <col min="15366" max="15366" width="26.28515625" style="212" customWidth="1"/>
    <col min="15367" max="15367" width="14" style="212" customWidth="1"/>
    <col min="15368" max="15368" width="11.42578125" style="212"/>
    <col min="15369" max="15369" width="14" style="212" customWidth="1"/>
    <col min="15370" max="15370" width="34.5703125" style="212" customWidth="1"/>
    <col min="15371" max="15371" width="14.28515625" style="212" customWidth="1"/>
    <col min="15372" max="15372" width="11.140625" style="212" customWidth="1"/>
    <col min="15373" max="15373" width="12.85546875" style="212" customWidth="1"/>
    <col min="15374" max="15374" width="15.28515625" style="212" customWidth="1"/>
    <col min="15375" max="15375" width="17.85546875" style="212" customWidth="1"/>
    <col min="15376" max="15376" width="16.28515625" style="212" customWidth="1"/>
    <col min="15377" max="15377" width="13.85546875" style="212" customWidth="1"/>
    <col min="15378" max="15621" width="11.42578125" style="212"/>
    <col min="15622" max="15622" width="26.28515625" style="212" customWidth="1"/>
    <col min="15623" max="15623" width="14" style="212" customWidth="1"/>
    <col min="15624" max="15624" width="11.42578125" style="212"/>
    <col min="15625" max="15625" width="14" style="212" customWidth="1"/>
    <col min="15626" max="15626" width="34.5703125" style="212" customWidth="1"/>
    <col min="15627" max="15627" width="14.28515625" style="212" customWidth="1"/>
    <col min="15628" max="15628" width="11.140625" style="212" customWidth="1"/>
    <col min="15629" max="15629" width="12.85546875" style="212" customWidth="1"/>
    <col min="15630" max="15630" width="15.28515625" style="212" customWidth="1"/>
    <col min="15631" max="15631" width="17.85546875" style="212" customWidth="1"/>
    <col min="15632" max="15632" width="16.28515625" style="212" customWidth="1"/>
    <col min="15633" max="15633" width="13.85546875" style="212" customWidth="1"/>
    <col min="15634" max="15877" width="11.42578125" style="212"/>
    <col min="15878" max="15878" width="26.28515625" style="212" customWidth="1"/>
    <col min="15879" max="15879" width="14" style="212" customWidth="1"/>
    <col min="15880" max="15880" width="11.42578125" style="212"/>
    <col min="15881" max="15881" width="14" style="212" customWidth="1"/>
    <col min="15882" max="15882" width="34.5703125" style="212" customWidth="1"/>
    <col min="15883" max="15883" width="14.28515625" style="212" customWidth="1"/>
    <col min="15884" max="15884" width="11.140625" style="212" customWidth="1"/>
    <col min="15885" max="15885" width="12.85546875" style="212" customWidth="1"/>
    <col min="15886" max="15886" width="15.28515625" style="212" customWidth="1"/>
    <col min="15887" max="15887" width="17.85546875" style="212" customWidth="1"/>
    <col min="15888" max="15888" width="16.28515625" style="212" customWidth="1"/>
    <col min="15889" max="15889" width="13.85546875" style="212" customWidth="1"/>
    <col min="15890" max="16133" width="11.42578125" style="212"/>
    <col min="16134" max="16134" width="26.28515625" style="212" customWidth="1"/>
    <col min="16135" max="16135" width="14" style="212" customWidth="1"/>
    <col min="16136" max="16136" width="11.42578125" style="212"/>
    <col min="16137" max="16137" width="14" style="212" customWidth="1"/>
    <col min="16138" max="16138" width="34.5703125" style="212" customWidth="1"/>
    <col min="16139" max="16139" width="14.28515625" style="212" customWidth="1"/>
    <col min="16140" max="16140" width="11.140625" style="212" customWidth="1"/>
    <col min="16141" max="16141" width="12.85546875" style="212" customWidth="1"/>
    <col min="16142" max="16142" width="15.28515625" style="212" customWidth="1"/>
    <col min="16143" max="16143" width="17.85546875" style="212" customWidth="1"/>
    <col min="16144" max="16144" width="16.28515625" style="212" customWidth="1"/>
    <col min="16145" max="16145" width="13.85546875" style="212" customWidth="1"/>
    <col min="16146" max="16384" width="11.42578125" style="212"/>
  </cols>
  <sheetData>
    <row r="1" spans="1:17" ht="66" customHeight="1">
      <c r="A1" s="207"/>
      <c r="B1" s="208"/>
      <c r="C1" s="209" t="s">
        <v>551</v>
      </c>
      <c r="D1" s="210"/>
      <c r="E1" s="210"/>
      <c r="F1" s="210"/>
      <c r="G1" s="210"/>
      <c r="H1" s="210"/>
      <c r="I1" s="210"/>
      <c r="J1" s="210"/>
      <c r="K1" s="210"/>
      <c r="L1" s="210"/>
      <c r="M1" s="210"/>
      <c r="N1" s="210"/>
      <c r="O1" s="210"/>
      <c r="P1" s="210"/>
      <c r="Q1" s="211"/>
    </row>
    <row r="2" spans="1:17" ht="40.5" customHeight="1">
      <c r="A2" s="213"/>
      <c r="B2" s="214"/>
      <c r="C2" s="215" t="s">
        <v>552</v>
      </c>
      <c r="D2" s="216"/>
      <c r="E2" s="216"/>
      <c r="F2" s="216"/>
      <c r="G2" s="216"/>
      <c r="H2" s="216"/>
      <c r="I2" s="216"/>
      <c r="J2" s="216"/>
      <c r="K2" s="216"/>
      <c r="L2" s="216"/>
      <c r="M2" s="216"/>
      <c r="N2" s="216"/>
      <c r="O2" s="216"/>
      <c r="P2" s="216"/>
      <c r="Q2" s="217"/>
    </row>
    <row r="3" spans="1:17" ht="25.5" customHeight="1">
      <c r="A3" s="218"/>
      <c r="B3" s="219"/>
      <c r="C3" s="220" t="s">
        <v>553</v>
      </c>
      <c r="D3" s="221"/>
      <c r="E3" s="221"/>
      <c r="F3" s="222"/>
      <c r="G3" s="220" t="s">
        <v>554</v>
      </c>
      <c r="H3" s="221"/>
      <c r="I3" s="221"/>
      <c r="J3" s="221"/>
      <c r="K3" s="221"/>
      <c r="L3" s="221"/>
      <c r="M3" s="221"/>
      <c r="N3" s="222"/>
      <c r="O3" s="223"/>
      <c r="P3" s="223"/>
      <c r="Q3" s="224"/>
    </row>
    <row r="4" spans="1:17" ht="24" customHeight="1">
      <c r="A4" s="566" t="s">
        <v>555</v>
      </c>
      <c r="B4" s="566" t="s">
        <v>556</v>
      </c>
      <c r="C4" s="568" t="s">
        <v>557</v>
      </c>
      <c r="D4" s="568" t="s">
        <v>172</v>
      </c>
      <c r="E4" s="568"/>
      <c r="F4" s="568" t="s">
        <v>558</v>
      </c>
      <c r="G4" s="568" t="s">
        <v>559</v>
      </c>
      <c r="H4" s="568" t="s">
        <v>173</v>
      </c>
      <c r="I4" s="568"/>
      <c r="J4" s="568" t="s">
        <v>560</v>
      </c>
      <c r="K4" s="569" t="s">
        <v>561</v>
      </c>
      <c r="L4" s="570"/>
      <c r="M4" s="571"/>
      <c r="N4" s="569" t="s">
        <v>562</v>
      </c>
      <c r="O4" s="570"/>
      <c r="P4" s="571"/>
      <c r="Q4" s="568" t="s">
        <v>563</v>
      </c>
    </row>
    <row r="5" spans="1:17" ht="48.75" customHeight="1">
      <c r="A5" s="567"/>
      <c r="B5" s="567"/>
      <c r="C5" s="568"/>
      <c r="D5" s="225" t="s">
        <v>10</v>
      </c>
      <c r="E5" s="225" t="s">
        <v>9</v>
      </c>
      <c r="F5" s="568"/>
      <c r="G5" s="568"/>
      <c r="H5" s="226" t="s">
        <v>564</v>
      </c>
      <c r="I5" s="226" t="s">
        <v>565</v>
      </c>
      <c r="J5" s="568"/>
      <c r="K5" s="227" t="s">
        <v>566</v>
      </c>
      <c r="L5" s="228" t="s">
        <v>567</v>
      </c>
      <c r="M5" s="227" t="s">
        <v>568</v>
      </c>
      <c r="N5" s="227" t="s">
        <v>569</v>
      </c>
      <c r="O5" s="227" t="s">
        <v>567</v>
      </c>
      <c r="P5" s="227" t="s">
        <v>570</v>
      </c>
      <c r="Q5" s="568"/>
    </row>
    <row r="6" spans="1:17" ht="97.5" customHeight="1">
      <c r="A6" s="229" t="s">
        <v>249</v>
      </c>
      <c r="B6" s="229" t="s">
        <v>285</v>
      </c>
      <c r="C6" s="230" t="s">
        <v>250</v>
      </c>
      <c r="D6" s="230" t="s">
        <v>571</v>
      </c>
      <c r="E6" s="230" t="s">
        <v>572</v>
      </c>
      <c r="F6" s="231" t="s">
        <v>573</v>
      </c>
      <c r="G6" s="230" t="s">
        <v>286</v>
      </c>
      <c r="H6" s="230"/>
      <c r="I6" s="230"/>
      <c r="J6" s="231" t="s">
        <v>573</v>
      </c>
      <c r="K6" s="230" t="s">
        <v>574</v>
      </c>
      <c r="L6" s="230" t="s">
        <v>287</v>
      </c>
      <c r="M6" s="230" t="s">
        <v>288</v>
      </c>
      <c r="N6" s="230" t="s">
        <v>575</v>
      </c>
      <c r="O6" s="230" t="s">
        <v>576</v>
      </c>
      <c r="P6" s="230" t="s">
        <v>577</v>
      </c>
      <c r="Q6" s="230" t="s">
        <v>289</v>
      </c>
    </row>
    <row r="7" spans="1:17" ht="99.75" customHeight="1">
      <c r="A7" s="229" t="s">
        <v>249</v>
      </c>
      <c r="B7" s="232" t="s">
        <v>268</v>
      </c>
      <c r="C7" s="230" t="s">
        <v>290</v>
      </c>
      <c r="D7" s="230" t="s">
        <v>571</v>
      </c>
      <c r="E7" s="230" t="s">
        <v>572</v>
      </c>
      <c r="F7" s="231" t="s">
        <v>578</v>
      </c>
      <c r="G7" s="230" t="s">
        <v>226</v>
      </c>
      <c r="H7" s="230"/>
      <c r="I7" s="230"/>
      <c r="J7" s="231" t="s">
        <v>573</v>
      </c>
      <c r="K7" s="230" t="s">
        <v>574</v>
      </c>
      <c r="L7" s="230" t="s">
        <v>287</v>
      </c>
      <c r="M7" s="230" t="s">
        <v>291</v>
      </c>
      <c r="N7" s="230" t="s">
        <v>575</v>
      </c>
      <c r="O7" s="230" t="s">
        <v>576</v>
      </c>
      <c r="P7" s="230" t="s">
        <v>577</v>
      </c>
      <c r="Q7" s="230" t="s">
        <v>292</v>
      </c>
    </row>
    <row r="8" spans="1:17" ht="94.5" customHeight="1">
      <c r="A8" s="233" t="s">
        <v>249</v>
      </c>
      <c r="B8" s="234" t="s">
        <v>271</v>
      </c>
      <c r="C8" s="230" t="s">
        <v>250</v>
      </c>
      <c r="D8" s="230" t="s">
        <v>571</v>
      </c>
      <c r="E8" s="230" t="s">
        <v>572</v>
      </c>
      <c r="F8" s="231" t="s">
        <v>573</v>
      </c>
      <c r="G8" s="230" t="s">
        <v>226</v>
      </c>
      <c r="H8" s="230"/>
      <c r="I8" s="230"/>
      <c r="J8" s="231" t="s">
        <v>573</v>
      </c>
      <c r="K8" s="230" t="s">
        <v>574</v>
      </c>
      <c r="L8" s="230" t="s">
        <v>287</v>
      </c>
      <c r="M8" s="230" t="s">
        <v>277</v>
      </c>
      <c r="N8" s="230" t="s">
        <v>575</v>
      </c>
      <c r="O8" s="230" t="s">
        <v>576</v>
      </c>
      <c r="P8" s="230" t="s">
        <v>577</v>
      </c>
      <c r="Q8" s="230" t="s">
        <v>293</v>
      </c>
    </row>
    <row r="9" spans="1:17" ht="102" customHeight="1">
      <c r="A9" s="233" t="s">
        <v>249</v>
      </c>
      <c r="B9" s="234" t="s">
        <v>336</v>
      </c>
      <c r="C9" s="230" t="s">
        <v>250</v>
      </c>
      <c r="D9" s="230" t="s">
        <v>571</v>
      </c>
      <c r="E9" s="230" t="s">
        <v>572</v>
      </c>
      <c r="F9" s="231" t="s">
        <v>573</v>
      </c>
      <c r="G9" s="230" t="s">
        <v>226</v>
      </c>
      <c r="H9" s="230"/>
      <c r="I9" s="230"/>
      <c r="J9" s="231" t="s">
        <v>573</v>
      </c>
      <c r="K9" s="230" t="s">
        <v>574</v>
      </c>
      <c r="L9" s="230" t="s">
        <v>287</v>
      </c>
      <c r="M9" s="230" t="s">
        <v>277</v>
      </c>
      <c r="N9" s="230" t="s">
        <v>575</v>
      </c>
      <c r="O9" s="230" t="s">
        <v>576</v>
      </c>
      <c r="P9" s="230" t="s">
        <v>577</v>
      </c>
      <c r="Q9" s="230" t="s">
        <v>335</v>
      </c>
    </row>
    <row r="10" spans="1:17" ht="94.5" customHeight="1">
      <c r="A10" s="232" t="s">
        <v>249</v>
      </c>
      <c r="B10" s="232" t="s">
        <v>495</v>
      </c>
      <c r="C10" s="230" t="s">
        <v>284</v>
      </c>
      <c r="D10" s="230" t="s">
        <v>579</v>
      </c>
      <c r="E10" s="230" t="s">
        <v>572</v>
      </c>
      <c r="F10" s="231" t="s">
        <v>573</v>
      </c>
      <c r="G10" s="230" t="s">
        <v>286</v>
      </c>
      <c r="H10" s="230"/>
      <c r="I10" s="230"/>
      <c r="J10" s="231" t="s">
        <v>573</v>
      </c>
      <c r="K10" s="230" t="s">
        <v>574</v>
      </c>
      <c r="L10" s="230" t="s">
        <v>287</v>
      </c>
      <c r="M10" s="230" t="s">
        <v>318</v>
      </c>
      <c r="N10" s="230" t="s">
        <v>575</v>
      </c>
      <c r="O10" s="230" t="s">
        <v>576</v>
      </c>
      <c r="P10" s="230" t="s">
        <v>577</v>
      </c>
      <c r="Q10" s="230" t="s">
        <v>337</v>
      </c>
    </row>
    <row r="11" spans="1:17" ht="120" customHeight="1">
      <c r="A11" s="232" t="s">
        <v>249</v>
      </c>
      <c r="B11" s="232" t="s">
        <v>272</v>
      </c>
      <c r="C11" s="230" t="s">
        <v>250</v>
      </c>
      <c r="D11" s="230" t="s">
        <v>571</v>
      </c>
      <c r="E11" s="230" t="s">
        <v>572</v>
      </c>
      <c r="F11" s="231" t="s">
        <v>573</v>
      </c>
      <c r="G11" s="230" t="s">
        <v>226</v>
      </c>
      <c r="H11" s="230"/>
      <c r="I11" s="230"/>
      <c r="J11" s="231" t="s">
        <v>573</v>
      </c>
      <c r="K11" s="230" t="s">
        <v>574</v>
      </c>
      <c r="L11" s="230" t="s">
        <v>287</v>
      </c>
      <c r="M11" s="230" t="s">
        <v>277</v>
      </c>
      <c r="N11" s="230" t="s">
        <v>575</v>
      </c>
      <c r="O11" s="230" t="s">
        <v>576</v>
      </c>
      <c r="P11" s="230" t="s">
        <v>577</v>
      </c>
      <c r="Q11" s="230" t="s">
        <v>338</v>
      </c>
    </row>
    <row r="12" spans="1:17" ht="120" customHeight="1">
      <c r="A12" s="232" t="s">
        <v>249</v>
      </c>
      <c r="B12" s="232" t="s">
        <v>239</v>
      </c>
      <c r="C12" s="230" t="s">
        <v>250</v>
      </c>
      <c r="D12" s="230" t="s">
        <v>571</v>
      </c>
      <c r="E12" s="230" t="s">
        <v>572</v>
      </c>
      <c r="F12" s="231" t="s">
        <v>573</v>
      </c>
      <c r="G12" s="230" t="s">
        <v>286</v>
      </c>
      <c r="H12" s="230"/>
      <c r="I12" s="230"/>
      <c r="J12" s="231" t="s">
        <v>573</v>
      </c>
      <c r="K12" s="230" t="s">
        <v>574</v>
      </c>
      <c r="L12" s="230" t="s">
        <v>287</v>
      </c>
      <c r="M12" s="230" t="s">
        <v>288</v>
      </c>
      <c r="N12" s="230" t="s">
        <v>575</v>
      </c>
      <c r="O12" s="230" t="s">
        <v>576</v>
      </c>
      <c r="P12" s="230" t="s">
        <v>577</v>
      </c>
      <c r="Q12" s="230" t="s">
        <v>339</v>
      </c>
    </row>
    <row r="13" spans="1:17" ht="15" thickBot="1">
      <c r="D13" s="565" t="s">
        <v>554</v>
      </c>
      <c r="E13" s="565"/>
      <c r="F13" s="565"/>
      <c r="G13" s="565"/>
    </row>
    <row r="14" spans="1:17" ht="15" thickBot="1">
      <c r="C14" s="573" t="s">
        <v>404</v>
      </c>
      <c r="D14" s="574"/>
      <c r="E14" s="574"/>
      <c r="F14" s="574"/>
      <c r="G14" s="574"/>
      <c r="H14" s="574"/>
      <c r="I14" s="574"/>
      <c r="J14" s="235"/>
    </row>
    <row r="15" spans="1:17" ht="15" thickBot="1">
      <c r="C15" s="575" t="s">
        <v>405</v>
      </c>
      <c r="D15" s="577" t="s">
        <v>406</v>
      </c>
      <c r="E15" s="578"/>
      <c r="F15" s="579"/>
      <c r="G15" s="236" t="s">
        <v>407</v>
      </c>
      <c r="H15" s="580" t="s">
        <v>408</v>
      </c>
      <c r="I15" s="581"/>
      <c r="J15" s="237"/>
    </row>
    <row r="16" spans="1:17" ht="15" thickBot="1">
      <c r="C16" s="576"/>
      <c r="D16" s="238" t="s">
        <v>19</v>
      </c>
      <c r="E16" s="238" t="s">
        <v>409</v>
      </c>
      <c r="F16" s="238" t="s">
        <v>21</v>
      </c>
      <c r="G16" s="239" t="s">
        <v>410</v>
      </c>
      <c r="H16" s="240" t="s">
        <v>411</v>
      </c>
      <c r="I16" s="241" t="s">
        <v>412</v>
      </c>
      <c r="J16" s="237"/>
    </row>
    <row r="17" spans="3:10" ht="24.75" thickBot="1">
      <c r="C17" s="242"/>
      <c r="D17" s="243"/>
      <c r="E17" s="243"/>
      <c r="F17" s="243"/>
      <c r="G17" s="244" t="s">
        <v>414</v>
      </c>
      <c r="H17" s="245">
        <v>15</v>
      </c>
      <c r="I17" s="246"/>
      <c r="J17" s="237"/>
    </row>
    <row r="18" spans="3:10" ht="36.75" thickBot="1">
      <c r="C18" s="242"/>
      <c r="D18" s="243"/>
      <c r="E18" s="243"/>
      <c r="F18" s="243"/>
      <c r="G18" s="244" t="s">
        <v>417</v>
      </c>
      <c r="H18" s="245">
        <v>5</v>
      </c>
      <c r="I18" s="246"/>
      <c r="J18" s="237"/>
    </row>
    <row r="19" spans="3:10" ht="15.75" thickBot="1">
      <c r="C19" s="242"/>
      <c r="D19" s="243"/>
      <c r="E19" s="243"/>
      <c r="F19" s="243"/>
      <c r="G19" s="244" t="s">
        <v>418</v>
      </c>
      <c r="H19" s="245">
        <v>15</v>
      </c>
      <c r="I19" s="246"/>
      <c r="J19" s="237"/>
    </row>
    <row r="20" spans="3:10" ht="15.75" thickBot="1">
      <c r="C20" s="242"/>
      <c r="D20" s="243"/>
      <c r="E20" s="243"/>
      <c r="F20" s="243"/>
      <c r="G20" s="244" t="s">
        <v>421</v>
      </c>
      <c r="H20" s="245">
        <v>10</v>
      </c>
      <c r="I20" s="246"/>
      <c r="J20" s="237"/>
    </row>
    <row r="21" spans="3:10" ht="24.75" thickBot="1">
      <c r="C21" s="242"/>
      <c r="D21" s="243"/>
      <c r="E21" s="243"/>
      <c r="F21" s="243"/>
      <c r="G21" s="244" t="s">
        <v>423</v>
      </c>
      <c r="H21" s="245">
        <v>15</v>
      </c>
      <c r="I21" s="246"/>
      <c r="J21" s="237"/>
    </row>
    <row r="22" spans="3:10" ht="24.75" thickBot="1">
      <c r="C22" s="242"/>
      <c r="D22" s="243"/>
      <c r="E22" s="243"/>
      <c r="F22" s="243"/>
      <c r="G22" s="244" t="s">
        <v>424</v>
      </c>
      <c r="H22" s="245">
        <v>10</v>
      </c>
      <c r="I22" s="246"/>
      <c r="J22" s="237"/>
    </row>
    <row r="23" spans="3:10" ht="24.75" thickBot="1">
      <c r="C23" s="242"/>
      <c r="D23" s="243"/>
      <c r="E23" s="243"/>
      <c r="F23" s="243"/>
      <c r="G23" s="244" t="s">
        <v>426</v>
      </c>
      <c r="H23" s="245">
        <v>30</v>
      </c>
      <c r="I23" s="246"/>
      <c r="J23" s="237"/>
    </row>
    <row r="24" spans="3:10" ht="15.75" thickBot="1">
      <c r="C24" s="573" t="s">
        <v>32</v>
      </c>
      <c r="D24" s="574"/>
      <c r="E24" s="574"/>
      <c r="F24" s="574"/>
      <c r="G24" s="582"/>
      <c r="H24" s="247">
        <v>100</v>
      </c>
      <c r="I24" s="248"/>
      <c r="J24" s="249"/>
    </row>
    <row r="26" spans="3:10" ht="15" thickBot="1"/>
    <row r="27" spans="3:10" ht="30.75" thickBot="1">
      <c r="C27" s="250" t="s">
        <v>428</v>
      </c>
      <c r="D27" s="251" t="s">
        <v>429</v>
      </c>
    </row>
    <row r="28" spans="3:10" ht="15.75" thickBot="1">
      <c r="C28" s="252" t="s">
        <v>430</v>
      </c>
      <c r="D28" s="253">
        <v>0</v>
      </c>
    </row>
    <row r="29" spans="3:10" ht="15.75" thickBot="1">
      <c r="C29" s="252" t="s">
        <v>431</v>
      </c>
      <c r="D29" s="253">
        <v>1</v>
      </c>
    </row>
    <row r="30" spans="3:10" ht="15.75" thickBot="1">
      <c r="C30" s="252" t="s">
        <v>432</v>
      </c>
      <c r="D30" s="253">
        <v>2</v>
      </c>
    </row>
    <row r="33" spans="3:21" s="254" customFormat="1" ht="21.75" customHeight="1">
      <c r="C33" s="583" t="s">
        <v>433</v>
      </c>
      <c r="D33" s="583"/>
      <c r="E33" s="583"/>
      <c r="F33" s="583"/>
      <c r="G33" s="583"/>
      <c r="H33" s="583"/>
      <c r="I33" s="583"/>
      <c r="J33" s="583"/>
      <c r="K33" s="583"/>
      <c r="L33" s="583"/>
      <c r="M33" s="583"/>
      <c r="N33" s="583"/>
      <c r="O33" s="583"/>
      <c r="P33" s="583"/>
      <c r="Q33" s="583"/>
      <c r="R33" s="583"/>
      <c r="S33" s="583"/>
      <c r="T33" s="583"/>
      <c r="U33" s="583"/>
    </row>
    <row r="34" spans="3:21" s="254" customFormat="1" ht="15.6" customHeight="1">
      <c r="C34" s="255" t="s">
        <v>434</v>
      </c>
      <c r="D34" s="584" t="s">
        <v>435</v>
      </c>
      <c r="E34" s="584"/>
      <c r="F34" s="584"/>
      <c r="G34" s="584"/>
      <c r="H34" s="584"/>
      <c r="I34" s="584"/>
      <c r="J34" s="584"/>
      <c r="K34" s="584"/>
      <c r="L34" s="584"/>
      <c r="M34" s="584"/>
      <c r="N34" s="584"/>
      <c r="O34" s="584"/>
      <c r="P34" s="584"/>
      <c r="Q34" s="584"/>
      <c r="R34" s="584"/>
      <c r="S34" s="584"/>
      <c r="T34" s="584"/>
      <c r="U34" s="584"/>
    </row>
    <row r="35" spans="3:21" s="254" customFormat="1" ht="15.6" customHeight="1">
      <c r="C35" s="255" t="s">
        <v>436</v>
      </c>
      <c r="D35" s="584" t="s">
        <v>580</v>
      </c>
      <c r="E35" s="584"/>
      <c r="F35" s="584"/>
      <c r="G35" s="584"/>
      <c r="H35" s="584"/>
      <c r="I35" s="584"/>
      <c r="J35" s="584"/>
      <c r="K35" s="584"/>
      <c r="L35" s="584"/>
      <c r="M35" s="584"/>
      <c r="N35" s="584"/>
      <c r="O35" s="584"/>
      <c r="P35" s="584"/>
      <c r="Q35" s="584"/>
      <c r="R35" s="584"/>
      <c r="S35" s="584"/>
      <c r="T35" s="584"/>
      <c r="U35" s="584"/>
    </row>
    <row r="36" spans="3:21" s="254" customFormat="1" ht="32.25" customHeight="1">
      <c r="C36" s="256" t="s">
        <v>438</v>
      </c>
      <c r="D36" s="584"/>
      <c r="E36" s="584"/>
      <c r="F36" s="584"/>
      <c r="G36" s="584"/>
      <c r="H36" s="584"/>
      <c r="I36" s="584"/>
      <c r="J36" s="584"/>
      <c r="K36" s="584"/>
      <c r="L36" s="584"/>
      <c r="M36" s="584"/>
      <c r="N36" s="584"/>
      <c r="O36" s="584"/>
      <c r="P36" s="584"/>
      <c r="Q36" s="584"/>
      <c r="R36" s="584"/>
      <c r="S36" s="584"/>
      <c r="T36" s="584"/>
      <c r="U36" s="584"/>
    </row>
    <row r="37" spans="3:21" s="254" customFormat="1" ht="15">
      <c r="C37" s="585" t="s">
        <v>581</v>
      </c>
      <c r="D37" s="585"/>
      <c r="E37" s="585"/>
      <c r="F37" s="585"/>
      <c r="G37" s="585"/>
      <c r="H37" s="585"/>
      <c r="I37" s="585"/>
      <c r="J37" s="585"/>
      <c r="K37" s="585"/>
      <c r="L37" s="585"/>
      <c r="M37" s="585"/>
      <c r="N37" s="585"/>
      <c r="O37" s="585"/>
      <c r="P37" s="585"/>
      <c r="Q37" s="585"/>
      <c r="R37" s="585"/>
      <c r="S37" s="585"/>
      <c r="T37" s="585"/>
      <c r="U37" s="585"/>
    </row>
    <row r="38" spans="3:21" s="254" customFormat="1" ht="15"/>
    <row r="39" spans="3:21" s="254" customFormat="1" ht="22.5" customHeight="1">
      <c r="C39" s="583" t="s">
        <v>441</v>
      </c>
      <c r="D39" s="583"/>
      <c r="E39" s="583"/>
      <c r="F39" s="583"/>
      <c r="G39" s="583"/>
      <c r="H39" s="583"/>
      <c r="I39" s="583"/>
      <c r="J39" s="583"/>
      <c r="K39" s="583"/>
      <c r="L39" s="583"/>
      <c r="M39" s="583"/>
      <c r="N39" s="583"/>
      <c r="O39" s="583"/>
      <c r="P39" s="583"/>
      <c r="Q39" s="583"/>
      <c r="R39" s="583"/>
      <c r="S39" s="583"/>
      <c r="T39" s="583"/>
      <c r="U39" s="583"/>
    </row>
    <row r="40" spans="3:21" s="254" customFormat="1" ht="15.6" customHeight="1">
      <c r="C40" s="256" t="s">
        <v>434</v>
      </c>
      <c r="D40" s="572" t="s">
        <v>443</v>
      </c>
      <c r="E40" s="572"/>
      <c r="F40" s="572"/>
      <c r="G40" s="572"/>
      <c r="H40" s="572"/>
      <c r="I40" s="572"/>
      <c r="J40" s="572"/>
      <c r="K40" s="572"/>
      <c r="L40" s="572"/>
      <c r="M40" s="572"/>
      <c r="N40" s="572"/>
      <c r="O40" s="572"/>
      <c r="P40" s="572"/>
      <c r="Q40" s="572"/>
      <c r="R40" s="572"/>
      <c r="S40" s="572"/>
      <c r="T40" s="572"/>
      <c r="U40" s="572"/>
    </row>
    <row r="41" spans="3:21" s="254" customFormat="1" ht="15.6" customHeight="1">
      <c r="C41" s="256" t="s">
        <v>436</v>
      </c>
      <c r="D41" s="584" t="s">
        <v>580</v>
      </c>
      <c r="E41" s="584"/>
      <c r="F41" s="584"/>
      <c r="G41" s="584"/>
      <c r="H41" s="584"/>
      <c r="I41" s="584"/>
      <c r="J41" s="584"/>
      <c r="K41" s="584"/>
      <c r="L41" s="584"/>
      <c r="M41" s="584"/>
      <c r="N41" s="584"/>
      <c r="O41" s="584"/>
      <c r="P41" s="584"/>
      <c r="Q41" s="584"/>
      <c r="R41" s="584"/>
      <c r="S41" s="584"/>
      <c r="T41" s="584"/>
      <c r="U41" s="584"/>
    </row>
    <row r="42" spans="3:21" s="254" customFormat="1" ht="30.75" customHeight="1">
      <c r="C42" s="256" t="s">
        <v>438</v>
      </c>
      <c r="D42" s="584"/>
      <c r="E42" s="584"/>
      <c r="F42" s="584"/>
      <c r="G42" s="584"/>
      <c r="H42" s="584"/>
      <c r="I42" s="584"/>
      <c r="J42" s="584"/>
      <c r="K42" s="584"/>
      <c r="L42" s="584"/>
      <c r="M42" s="584"/>
      <c r="N42" s="584"/>
      <c r="O42" s="584"/>
      <c r="P42" s="584"/>
      <c r="Q42" s="584"/>
      <c r="R42" s="584"/>
      <c r="S42" s="584"/>
      <c r="T42" s="584"/>
      <c r="U42" s="584"/>
    </row>
    <row r="43" spans="3:21" s="254" customFormat="1" ht="147.75" customHeight="1">
      <c r="C43" s="257" t="s">
        <v>446</v>
      </c>
      <c r="D43" s="587" t="s">
        <v>447</v>
      </c>
      <c r="E43" s="587"/>
      <c r="F43" s="587"/>
      <c r="G43" s="587"/>
      <c r="H43" s="587"/>
      <c r="I43" s="587"/>
      <c r="J43" s="587"/>
      <c r="K43" s="587"/>
      <c r="L43" s="587"/>
      <c r="M43" s="587"/>
      <c r="N43" s="587"/>
      <c r="O43" s="587"/>
      <c r="P43" s="587"/>
      <c r="Q43" s="587"/>
      <c r="R43" s="587"/>
      <c r="S43" s="587"/>
      <c r="T43" s="587"/>
      <c r="U43" s="588"/>
    </row>
    <row r="44" spans="3:21" s="254" customFormat="1" ht="15"/>
    <row r="45" spans="3:21" s="254" customFormat="1" ht="21.75" customHeight="1">
      <c r="C45" s="583" t="s">
        <v>448</v>
      </c>
      <c r="D45" s="583"/>
      <c r="E45" s="583"/>
      <c r="F45" s="583"/>
      <c r="G45" s="583"/>
      <c r="H45" s="583"/>
      <c r="I45" s="583"/>
      <c r="J45" s="583"/>
      <c r="K45" s="583"/>
      <c r="L45" s="583"/>
      <c r="M45" s="583"/>
      <c r="N45" s="583"/>
      <c r="O45" s="583"/>
      <c r="P45" s="583"/>
      <c r="Q45" s="583"/>
      <c r="R45" s="583"/>
      <c r="S45" s="583"/>
      <c r="T45" s="583"/>
      <c r="U45" s="583"/>
    </row>
    <row r="46" spans="3:21" s="254" customFormat="1" ht="15.6" customHeight="1">
      <c r="C46" s="256" t="s">
        <v>434</v>
      </c>
      <c r="D46" s="572" t="s">
        <v>435</v>
      </c>
      <c r="E46" s="572"/>
      <c r="F46" s="572"/>
      <c r="G46" s="572"/>
      <c r="H46" s="572"/>
      <c r="I46" s="572"/>
      <c r="J46" s="572"/>
      <c r="K46" s="572"/>
      <c r="L46" s="572"/>
      <c r="M46" s="572"/>
      <c r="N46" s="572"/>
      <c r="O46" s="572"/>
      <c r="P46" s="572"/>
      <c r="Q46" s="572"/>
      <c r="R46" s="572"/>
      <c r="S46" s="572"/>
      <c r="T46" s="572"/>
      <c r="U46" s="572"/>
    </row>
    <row r="47" spans="3:21" s="254" customFormat="1" ht="15.6" customHeight="1">
      <c r="C47" s="256" t="s">
        <v>436</v>
      </c>
      <c r="D47" s="584" t="s">
        <v>582</v>
      </c>
      <c r="E47" s="584"/>
      <c r="F47" s="584"/>
      <c r="G47" s="584"/>
      <c r="H47" s="584"/>
      <c r="I47" s="584"/>
      <c r="J47" s="584"/>
      <c r="K47" s="584"/>
      <c r="L47" s="584"/>
      <c r="M47" s="584"/>
      <c r="N47" s="584"/>
      <c r="O47" s="584"/>
      <c r="P47" s="584"/>
      <c r="Q47" s="584"/>
      <c r="R47" s="584"/>
      <c r="S47" s="584"/>
      <c r="T47" s="584"/>
      <c r="U47" s="584"/>
    </row>
    <row r="48" spans="3:21" s="254" customFormat="1" ht="32.25" customHeight="1">
      <c r="C48" s="256" t="s">
        <v>438</v>
      </c>
      <c r="D48" s="584"/>
      <c r="E48" s="584"/>
      <c r="F48" s="584"/>
      <c r="G48" s="584"/>
      <c r="H48" s="584"/>
      <c r="I48" s="584"/>
      <c r="J48" s="584"/>
      <c r="K48" s="584"/>
      <c r="L48" s="584"/>
      <c r="M48" s="584"/>
      <c r="N48" s="584"/>
      <c r="O48" s="584"/>
      <c r="P48" s="584"/>
      <c r="Q48" s="584"/>
      <c r="R48" s="584"/>
      <c r="S48" s="584"/>
      <c r="T48" s="584"/>
      <c r="U48" s="584"/>
    </row>
    <row r="49" spans="3:21" s="254" customFormat="1" ht="285.75" customHeight="1">
      <c r="C49" s="256" t="s">
        <v>446</v>
      </c>
      <c r="D49" s="586" t="s">
        <v>449</v>
      </c>
      <c r="E49" s="587"/>
      <c r="F49" s="587"/>
      <c r="G49" s="587"/>
      <c r="H49" s="587"/>
      <c r="I49" s="587"/>
      <c r="J49" s="587"/>
      <c r="K49" s="587"/>
      <c r="L49" s="587"/>
      <c r="M49" s="587"/>
      <c r="N49" s="587"/>
      <c r="O49" s="587"/>
      <c r="P49" s="587"/>
      <c r="Q49" s="587"/>
      <c r="R49" s="587"/>
      <c r="S49" s="587"/>
      <c r="T49" s="587"/>
      <c r="U49" s="588"/>
    </row>
  </sheetData>
  <mergeCells count="32">
    <mergeCell ref="D48:U48"/>
    <mergeCell ref="D49:U49"/>
    <mergeCell ref="D41:U41"/>
    <mergeCell ref="D42:U42"/>
    <mergeCell ref="D43:U43"/>
    <mergeCell ref="C45:U45"/>
    <mergeCell ref="D46:U46"/>
    <mergeCell ref="D47:U47"/>
    <mergeCell ref="D40:U40"/>
    <mergeCell ref="C14:I14"/>
    <mergeCell ref="C15:C16"/>
    <mergeCell ref="D15:F15"/>
    <mergeCell ref="H15:I15"/>
    <mergeCell ref="C24:G24"/>
    <mergeCell ref="C33:U33"/>
    <mergeCell ref="D34:U34"/>
    <mergeCell ref="D35:U35"/>
    <mergeCell ref="D36:U36"/>
    <mergeCell ref="C37:U37"/>
    <mergeCell ref="C39:U39"/>
    <mergeCell ref="H4:I4"/>
    <mergeCell ref="J4:J5"/>
    <mergeCell ref="K4:M4"/>
    <mergeCell ref="N4:P4"/>
    <mergeCell ref="Q4:Q5"/>
    <mergeCell ref="D13:G13"/>
    <mergeCell ref="A4:A5"/>
    <mergeCell ref="B4:B5"/>
    <mergeCell ref="C4:C5"/>
    <mergeCell ref="D4:E4"/>
    <mergeCell ref="F4:F5"/>
    <mergeCell ref="G4:G5"/>
  </mergeCells>
  <pageMargins left="0.7" right="0.7" top="0.75" bottom="0.75" header="0.3" footer="0.3"/>
  <drawing r:id="rId1"/>
</worksheet>
</file>

<file path=xl/worksheets/sheet17.xml><?xml version="1.0" encoding="utf-8"?>
<worksheet xmlns="http://schemas.openxmlformats.org/spreadsheetml/2006/main" xmlns:r="http://schemas.openxmlformats.org/officeDocument/2006/relationships">
  <dimension ref="A1:AD70"/>
  <sheetViews>
    <sheetView topLeftCell="A47" zoomScale="60" zoomScaleNormal="60" workbookViewId="0">
      <selection activeCell="P40" sqref="P40"/>
    </sheetView>
  </sheetViews>
  <sheetFormatPr baseColWidth="10" defaultRowHeight="12.75"/>
  <cols>
    <col min="2" max="2" width="15" customWidth="1"/>
    <col min="11" max="11" width="8" customWidth="1"/>
    <col min="13" max="13" width="16.7109375" customWidth="1"/>
  </cols>
  <sheetData>
    <row r="1" spans="1:15" s="132" customFormat="1" ht="15.75" customHeight="1">
      <c r="A1" s="500"/>
      <c r="B1" s="500"/>
      <c r="C1" s="435" t="s">
        <v>33</v>
      </c>
      <c r="D1" s="435"/>
      <c r="E1" s="435"/>
      <c r="F1" s="480" t="s">
        <v>210</v>
      </c>
      <c r="G1" s="480"/>
    </row>
    <row r="2" spans="1:15" s="132" customFormat="1" ht="15.75" customHeight="1">
      <c r="A2" s="500"/>
      <c r="B2" s="500"/>
      <c r="C2" s="435"/>
      <c r="D2" s="435"/>
      <c r="E2" s="435"/>
      <c r="F2" s="480" t="s">
        <v>216</v>
      </c>
      <c r="G2" s="480"/>
    </row>
    <row r="3" spans="1:15" s="132" customFormat="1" ht="15.75" customHeight="1">
      <c r="A3" s="500"/>
      <c r="B3" s="500"/>
      <c r="C3" s="435"/>
      <c r="D3" s="435"/>
      <c r="E3" s="435"/>
      <c r="F3" s="480" t="s">
        <v>961</v>
      </c>
      <c r="G3" s="480"/>
    </row>
    <row r="4" spans="1:15" s="132" customFormat="1" ht="13.5" thickBot="1"/>
    <row r="5" spans="1:15" s="132" customFormat="1" ht="13.5" thickBot="1">
      <c r="A5" s="494" t="s">
        <v>14</v>
      </c>
      <c r="B5" s="511" t="s">
        <v>15</v>
      </c>
      <c r="C5" s="512"/>
      <c r="D5" s="494" t="s">
        <v>16</v>
      </c>
      <c r="E5" s="511" t="s">
        <v>403</v>
      </c>
      <c r="F5" s="512"/>
      <c r="G5" s="502" t="s">
        <v>18</v>
      </c>
      <c r="I5" s="494" t="s">
        <v>14</v>
      </c>
      <c r="J5" s="511" t="s">
        <v>15</v>
      </c>
      <c r="K5" s="512"/>
      <c r="L5" s="494" t="s">
        <v>16</v>
      </c>
      <c r="M5" s="511" t="s">
        <v>403</v>
      </c>
      <c r="N5" s="512"/>
      <c r="O5" s="502" t="s">
        <v>18</v>
      </c>
    </row>
    <row r="6" spans="1:15" s="132" customFormat="1" ht="25.5">
      <c r="A6" s="510"/>
      <c r="B6" s="134" t="s">
        <v>19</v>
      </c>
      <c r="C6" s="134" t="s">
        <v>21</v>
      </c>
      <c r="D6" s="510"/>
      <c r="E6" s="494" t="s">
        <v>23</v>
      </c>
      <c r="F6" s="494" t="s">
        <v>24</v>
      </c>
      <c r="G6" s="503"/>
      <c r="I6" s="510"/>
      <c r="J6" s="134" t="s">
        <v>19</v>
      </c>
      <c r="K6" s="134" t="s">
        <v>21</v>
      </c>
      <c r="L6" s="510"/>
      <c r="M6" s="494" t="s">
        <v>23</v>
      </c>
      <c r="N6" s="494" t="s">
        <v>24</v>
      </c>
      <c r="O6" s="503"/>
    </row>
    <row r="7" spans="1:15" s="132" customFormat="1" ht="102.75" thickBot="1">
      <c r="A7" s="495"/>
      <c r="B7" s="136" t="s">
        <v>20</v>
      </c>
      <c r="C7" s="136" t="s">
        <v>22</v>
      </c>
      <c r="D7" s="495"/>
      <c r="E7" s="495"/>
      <c r="F7" s="495"/>
      <c r="G7" s="504"/>
      <c r="I7" s="495"/>
      <c r="J7" s="136" t="s">
        <v>20</v>
      </c>
      <c r="K7" s="136" t="s">
        <v>22</v>
      </c>
      <c r="L7" s="495"/>
      <c r="M7" s="495"/>
      <c r="N7" s="495"/>
      <c r="O7" s="504"/>
    </row>
    <row r="8" spans="1:15" s="132" customFormat="1" ht="102.75" thickBot="1">
      <c r="A8" s="502" t="s">
        <v>487</v>
      </c>
      <c r="B8" s="505" t="s">
        <v>376</v>
      </c>
      <c r="C8" s="505"/>
      <c r="D8" s="141" t="s">
        <v>25</v>
      </c>
      <c r="E8" s="124">
        <v>15</v>
      </c>
      <c r="F8" s="124">
        <v>0</v>
      </c>
      <c r="G8" s="124" t="s">
        <v>488</v>
      </c>
      <c r="I8" s="502" t="str">
        <f>'[3]Mapa de Riesgos'!M104</f>
        <v>Verificar las instalaciones locativas</v>
      </c>
      <c r="J8" s="505" t="s">
        <v>376</v>
      </c>
      <c r="K8" s="505"/>
      <c r="L8" s="141" t="s">
        <v>25</v>
      </c>
      <c r="M8" s="124">
        <v>15</v>
      </c>
      <c r="N8" s="124">
        <v>0</v>
      </c>
      <c r="O8" s="124" t="s">
        <v>488</v>
      </c>
    </row>
    <row r="9" spans="1:15" s="132" customFormat="1" ht="41.25" customHeight="1">
      <c r="A9" s="503"/>
      <c r="B9" s="506"/>
      <c r="C9" s="506"/>
      <c r="D9" s="505" t="s">
        <v>26</v>
      </c>
      <c r="E9" s="463">
        <v>5</v>
      </c>
      <c r="F9" s="463">
        <v>0</v>
      </c>
      <c r="G9" s="463" t="s">
        <v>378</v>
      </c>
      <c r="I9" s="503"/>
      <c r="J9" s="506"/>
      <c r="K9" s="506"/>
      <c r="L9" s="505" t="s">
        <v>26</v>
      </c>
      <c r="M9" s="463">
        <v>5</v>
      </c>
      <c r="N9" s="463">
        <v>0</v>
      </c>
      <c r="O9" s="463" t="s">
        <v>378</v>
      </c>
    </row>
    <row r="10" spans="1:15" s="132" customFormat="1" ht="15" customHeight="1" thickBot="1">
      <c r="A10" s="503"/>
      <c r="B10" s="506"/>
      <c r="C10" s="506"/>
      <c r="D10" s="507"/>
      <c r="E10" s="464"/>
      <c r="F10" s="464"/>
      <c r="G10" s="464"/>
      <c r="I10" s="503"/>
      <c r="J10" s="506"/>
      <c r="K10" s="506"/>
      <c r="L10" s="507"/>
      <c r="M10" s="464"/>
      <c r="N10" s="464"/>
      <c r="O10" s="464"/>
    </row>
    <row r="11" spans="1:15" s="132" customFormat="1" ht="16.5" customHeight="1" thickBot="1">
      <c r="A11" s="503"/>
      <c r="B11" s="506"/>
      <c r="C11" s="506"/>
      <c r="D11" s="136" t="s">
        <v>27</v>
      </c>
      <c r="E11" s="125">
        <v>0</v>
      </c>
      <c r="F11" s="125">
        <v>15</v>
      </c>
      <c r="G11" s="125" t="s">
        <v>379</v>
      </c>
      <c r="I11" s="503"/>
      <c r="J11" s="506"/>
      <c r="K11" s="506"/>
      <c r="L11" s="136" t="s">
        <v>27</v>
      </c>
      <c r="M11" s="125">
        <v>0</v>
      </c>
      <c r="N11" s="125">
        <v>15</v>
      </c>
      <c r="O11" s="125" t="s">
        <v>379</v>
      </c>
    </row>
    <row r="12" spans="1:15" s="132" customFormat="1" ht="64.5" customHeight="1" thickBot="1">
      <c r="A12" s="503"/>
      <c r="B12" s="506"/>
      <c r="C12" s="506"/>
      <c r="D12" s="136" t="s">
        <v>28</v>
      </c>
      <c r="E12" s="125">
        <v>10</v>
      </c>
      <c r="F12" s="125">
        <v>0</v>
      </c>
      <c r="G12" s="125" t="s">
        <v>489</v>
      </c>
      <c r="I12" s="503"/>
      <c r="J12" s="506"/>
      <c r="K12" s="506"/>
      <c r="L12" s="136" t="s">
        <v>28</v>
      </c>
      <c r="M12" s="125">
        <v>10</v>
      </c>
      <c r="N12" s="125">
        <v>0</v>
      </c>
      <c r="O12" s="125" t="s">
        <v>489</v>
      </c>
    </row>
    <row r="13" spans="1:15" s="132" customFormat="1" ht="115.5" thickBot="1">
      <c r="A13" s="503"/>
      <c r="B13" s="506"/>
      <c r="C13" s="506"/>
      <c r="D13" s="136" t="s">
        <v>29</v>
      </c>
      <c r="E13" s="125">
        <v>15</v>
      </c>
      <c r="F13" s="125">
        <v>0</v>
      </c>
      <c r="G13" s="125" t="s">
        <v>490</v>
      </c>
      <c r="I13" s="503"/>
      <c r="J13" s="506"/>
      <c r="K13" s="506"/>
      <c r="L13" s="136" t="s">
        <v>29</v>
      </c>
      <c r="M13" s="125">
        <v>15</v>
      </c>
      <c r="N13" s="125">
        <v>0</v>
      </c>
      <c r="O13" s="125" t="s">
        <v>490</v>
      </c>
    </row>
    <row r="14" spans="1:15" s="132" customFormat="1" ht="165" customHeight="1" thickBot="1">
      <c r="A14" s="503"/>
      <c r="B14" s="506"/>
      <c r="C14" s="506"/>
      <c r="D14" s="136" t="s">
        <v>30</v>
      </c>
      <c r="E14" s="125">
        <v>10</v>
      </c>
      <c r="F14" s="125">
        <v>0</v>
      </c>
      <c r="G14" s="125" t="s">
        <v>382</v>
      </c>
      <c r="I14" s="503"/>
      <c r="J14" s="506"/>
      <c r="K14" s="506"/>
      <c r="L14" s="136" t="s">
        <v>30</v>
      </c>
      <c r="M14" s="125">
        <v>10</v>
      </c>
      <c r="N14" s="125">
        <v>0</v>
      </c>
      <c r="O14" s="125" t="s">
        <v>382</v>
      </c>
    </row>
    <row r="15" spans="1:15" s="132" customFormat="1" ht="54" customHeight="1" thickBot="1">
      <c r="A15" s="503"/>
      <c r="B15" s="506"/>
      <c r="C15" s="506"/>
      <c r="D15" s="136" t="s">
        <v>31</v>
      </c>
      <c r="E15" s="125">
        <v>30</v>
      </c>
      <c r="F15" s="125">
        <v>0</v>
      </c>
      <c r="G15" s="125" t="s">
        <v>491</v>
      </c>
      <c r="I15" s="503"/>
      <c r="J15" s="506"/>
      <c r="K15" s="506"/>
      <c r="L15" s="136" t="s">
        <v>31</v>
      </c>
      <c r="M15" s="125">
        <v>30</v>
      </c>
      <c r="N15" s="125">
        <v>0</v>
      </c>
      <c r="O15" s="125" t="s">
        <v>583</v>
      </c>
    </row>
    <row r="16" spans="1:15" s="132" customFormat="1" ht="13.5" thickBot="1">
      <c r="A16" s="504"/>
      <c r="B16" s="507"/>
      <c r="C16" s="507"/>
      <c r="D16" s="194" t="s">
        <v>32</v>
      </c>
      <c r="E16" s="150">
        <v>85</v>
      </c>
      <c r="F16" s="150">
        <v>15</v>
      </c>
      <c r="G16" s="150"/>
      <c r="I16" s="504"/>
      <c r="J16" s="507"/>
      <c r="K16" s="507"/>
      <c r="L16" s="194" t="s">
        <v>32</v>
      </c>
      <c r="M16" s="150">
        <v>85</v>
      </c>
      <c r="N16" s="150">
        <v>15</v>
      </c>
      <c r="O16" s="150"/>
    </row>
    <row r="17" spans="1:30" s="132" customFormat="1">
      <c r="A17" s="192"/>
      <c r="B17" s="152"/>
      <c r="C17" s="152"/>
      <c r="D17" s="153"/>
      <c r="E17" s="192"/>
      <c r="F17" s="192"/>
      <c r="G17" s="192"/>
    </row>
    <row r="18" spans="1:30" s="132" customFormat="1">
      <c r="A18" s="192"/>
      <c r="B18" s="152"/>
      <c r="C18" s="152"/>
      <c r="D18" s="153"/>
      <c r="E18" s="192"/>
      <c r="F18" s="192"/>
      <c r="G18" s="192"/>
    </row>
    <row r="19" spans="1:30" s="132" customFormat="1">
      <c r="A19" s="192"/>
      <c r="B19" s="152"/>
      <c r="C19" s="152"/>
      <c r="D19" s="153"/>
      <c r="E19" s="192"/>
      <c r="F19" s="192"/>
      <c r="G19" s="192"/>
    </row>
    <row r="20" spans="1:30" s="132" customFormat="1" ht="15.75" customHeight="1">
      <c r="A20" s="500"/>
      <c r="B20" s="500"/>
      <c r="C20" s="435" t="s">
        <v>33</v>
      </c>
      <c r="D20" s="435"/>
      <c r="E20" s="435"/>
      <c r="F20" s="480" t="s">
        <v>210</v>
      </c>
      <c r="G20" s="480"/>
    </row>
    <row r="21" spans="1:30" s="132" customFormat="1" ht="15.75" customHeight="1">
      <c r="A21" s="500"/>
      <c r="B21" s="500"/>
      <c r="C21" s="435"/>
      <c r="D21" s="435"/>
      <c r="E21" s="435"/>
      <c r="F21" s="480" t="s">
        <v>216</v>
      </c>
      <c r="G21" s="480"/>
    </row>
    <row r="22" spans="1:30" s="132" customFormat="1" ht="15.75" customHeight="1">
      <c r="A22" s="500"/>
      <c r="B22" s="500"/>
      <c r="C22" s="435"/>
      <c r="D22" s="435"/>
      <c r="E22" s="435"/>
      <c r="F22" s="492" t="s">
        <v>961</v>
      </c>
      <c r="G22" s="493"/>
    </row>
    <row r="23" spans="1:30" s="132" customFormat="1" ht="14.25" customHeight="1" thickBot="1">
      <c r="A23" s="192"/>
      <c r="B23" s="152"/>
      <c r="C23" s="152"/>
      <c r="D23" s="153"/>
      <c r="E23" s="192"/>
      <c r="F23" s="192"/>
      <c r="G23" s="192"/>
    </row>
    <row r="24" spans="1:30" s="132" customFormat="1" ht="13.5" customHeight="1" thickBot="1">
      <c r="A24" s="494" t="s">
        <v>14</v>
      </c>
      <c r="B24" s="511" t="s">
        <v>15</v>
      </c>
      <c r="C24" s="512"/>
      <c r="D24" s="494" t="s">
        <v>16</v>
      </c>
      <c r="E24" s="511" t="s">
        <v>403</v>
      </c>
      <c r="F24" s="512"/>
      <c r="G24" s="502" t="s">
        <v>18</v>
      </c>
      <c r="L24" s="601"/>
      <c r="M24" s="602"/>
      <c r="N24" s="589" t="s">
        <v>33</v>
      </c>
      <c r="O24" s="590"/>
      <c r="P24" s="591"/>
      <c r="Q24" s="598" t="s">
        <v>210</v>
      </c>
      <c r="R24" s="599"/>
      <c r="S24" s="600"/>
    </row>
    <row r="25" spans="1:30" s="132" customFormat="1" ht="14.25" customHeight="1">
      <c r="A25" s="510"/>
      <c r="B25" s="134" t="s">
        <v>19</v>
      </c>
      <c r="C25" s="134" t="s">
        <v>21</v>
      </c>
      <c r="D25" s="510"/>
      <c r="E25" s="494" t="s">
        <v>23</v>
      </c>
      <c r="F25" s="494" t="s">
        <v>24</v>
      </c>
      <c r="G25" s="503"/>
      <c r="L25" s="603"/>
      <c r="M25" s="604"/>
      <c r="N25" s="592"/>
      <c r="O25" s="593"/>
      <c r="P25" s="594"/>
      <c r="Q25" s="598" t="s">
        <v>216</v>
      </c>
      <c r="R25" s="599"/>
      <c r="S25" s="600"/>
    </row>
    <row r="26" spans="1:30" s="132" customFormat="1" ht="67.5" customHeight="1" thickBot="1">
      <c r="A26" s="495"/>
      <c r="B26" s="136" t="s">
        <v>20</v>
      </c>
      <c r="C26" s="136" t="s">
        <v>22</v>
      </c>
      <c r="D26" s="495"/>
      <c r="E26" s="495"/>
      <c r="F26" s="495"/>
      <c r="G26" s="504"/>
      <c r="J26" s="133"/>
      <c r="K26" s="133"/>
      <c r="L26" s="605"/>
      <c r="M26" s="606"/>
      <c r="N26" s="595"/>
      <c r="O26" s="596"/>
      <c r="P26" s="597"/>
      <c r="Q26" s="598" t="s">
        <v>961</v>
      </c>
      <c r="R26" s="599"/>
      <c r="S26" s="600"/>
      <c r="T26" s="133"/>
      <c r="U26" s="133"/>
      <c r="V26" s="133"/>
      <c r="W26" s="133"/>
      <c r="X26" s="133"/>
      <c r="Y26" s="133"/>
      <c r="Z26" s="133"/>
      <c r="AA26" s="133"/>
      <c r="AB26" s="133"/>
      <c r="AC26" s="133"/>
      <c r="AD26" s="133"/>
    </row>
    <row r="27" spans="1:30" s="132" customFormat="1" ht="57.75" customHeight="1" thickBot="1">
      <c r="A27" s="607" t="s">
        <v>222</v>
      </c>
      <c r="B27" s="505" t="s">
        <v>376</v>
      </c>
      <c r="C27" s="505"/>
      <c r="D27" s="136" t="s">
        <v>25</v>
      </c>
      <c r="E27" s="150">
        <v>15</v>
      </c>
      <c r="F27" s="150">
        <v>0</v>
      </c>
      <c r="G27" s="125" t="s">
        <v>492</v>
      </c>
      <c r="J27" s="133"/>
      <c r="K27" s="133"/>
      <c r="L27" s="610" t="s">
        <v>404</v>
      </c>
      <c r="M27" s="611"/>
      <c r="N27" s="611"/>
      <c r="O27" s="611"/>
      <c r="P27" s="611"/>
      <c r="Q27" s="611"/>
      <c r="R27" s="612"/>
      <c r="S27" s="198"/>
      <c r="T27" s="133"/>
      <c r="U27" s="133"/>
      <c r="V27" s="133"/>
      <c r="W27" s="133"/>
      <c r="X27" s="133"/>
      <c r="Y27" s="133"/>
      <c r="Z27" s="133"/>
      <c r="AA27" s="133"/>
      <c r="AB27" s="133"/>
      <c r="AC27" s="133"/>
      <c r="AD27" s="133"/>
    </row>
    <row r="28" spans="1:30" s="132" customFormat="1" ht="61.5" customHeight="1" thickBot="1">
      <c r="A28" s="608"/>
      <c r="B28" s="506"/>
      <c r="C28" s="506"/>
      <c r="D28" s="505" t="s">
        <v>26</v>
      </c>
      <c r="E28" s="502">
        <v>5</v>
      </c>
      <c r="F28" s="502">
        <v>0</v>
      </c>
      <c r="G28" s="463" t="s">
        <v>493</v>
      </c>
      <c r="J28" s="133"/>
      <c r="K28" s="133"/>
      <c r="L28" s="496" t="s">
        <v>405</v>
      </c>
      <c r="M28" s="498" t="s">
        <v>406</v>
      </c>
      <c r="N28" s="548"/>
      <c r="O28" s="499"/>
      <c r="P28" s="169" t="s">
        <v>407</v>
      </c>
      <c r="Q28" s="546" t="s">
        <v>408</v>
      </c>
      <c r="R28" s="547"/>
      <c r="S28" s="168"/>
      <c r="T28" s="133"/>
      <c r="U28" s="133"/>
      <c r="V28" s="133"/>
      <c r="W28" s="133"/>
      <c r="X28" s="133"/>
      <c r="Y28" s="133"/>
      <c r="Z28" s="133"/>
      <c r="AA28" s="133"/>
      <c r="AB28" s="133"/>
      <c r="AC28" s="133"/>
      <c r="AD28" s="133"/>
    </row>
    <row r="29" spans="1:30" s="132" customFormat="1" ht="17.25" customHeight="1" thickBot="1">
      <c r="A29" s="608"/>
      <c r="B29" s="506"/>
      <c r="C29" s="506"/>
      <c r="D29" s="507"/>
      <c r="E29" s="504"/>
      <c r="F29" s="504"/>
      <c r="G29" s="464"/>
      <c r="J29" s="133"/>
      <c r="K29" s="133"/>
      <c r="L29" s="497"/>
      <c r="M29" s="138" t="s">
        <v>19</v>
      </c>
      <c r="N29" s="138" t="s">
        <v>409</v>
      </c>
      <c r="O29" s="138" t="s">
        <v>21</v>
      </c>
      <c r="P29" s="171" t="s">
        <v>410</v>
      </c>
      <c r="Q29" s="172" t="s">
        <v>411</v>
      </c>
      <c r="R29" s="173" t="s">
        <v>412</v>
      </c>
      <c r="S29" s="168"/>
      <c r="T29" s="133"/>
      <c r="U29" s="133"/>
      <c r="V29" s="133"/>
      <c r="W29" s="133"/>
      <c r="X29" s="133"/>
      <c r="Y29" s="133"/>
      <c r="Z29" s="133"/>
      <c r="AA29" s="133"/>
      <c r="AB29" s="133"/>
      <c r="AC29" s="133"/>
      <c r="AD29" s="133"/>
    </row>
    <row r="30" spans="1:30" s="132" customFormat="1" ht="35.25" customHeight="1" thickBot="1">
      <c r="A30" s="608"/>
      <c r="B30" s="506"/>
      <c r="C30" s="506"/>
      <c r="D30" s="136" t="s">
        <v>27</v>
      </c>
      <c r="E30" s="150">
        <v>0</v>
      </c>
      <c r="F30" s="150">
        <v>15</v>
      </c>
      <c r="G30" s="150"/>
      <c r="J30" s="133"/>
      <c r="K30" s="133"/>
      <c r="L30" s="142" t="s">
        <v>235</v>
      </c>
      <c r="M30" s="143" t="s">
        <v>416</v>
      </c>
      <c r="N30" s="143"/>
      <c r="O30" s="143"/>
      <c r="P30" s="180" t="s">
        <v>414</v>
      </c>
      <c r="Q30" s="199">
        <v>15</v>
      </c>
      <c r="R30" s="200"/>
      <c r="S30" s="168"/>
      <c r="T30" s="133"/>
      <c r="U30" s="133"/>
      <c r="V30" s="133"/>
      <c r="W30" s="133"/>
      <c r="X30" s="133"/>
      <c r="Y30" s="133"/>
      <c r="Z30" s="133"/>
      <c r="AA30" s="133"/>
      <c r="AB30" s="133"/>
      <c r="AC30" s="133"/>
      <c r="AD30" s="133"/>
    </row>
    <row r="31" spans="1:30" s="132" customFormat="1" ht="21.75" customHeight="1" thickBot="1">
      <c r="A31" s="608"/>
      <c r="B31" s="506"/>
      <c r="C31" s="506"/>
      <c r="D31" s="136" t="s">
        <v>28</v>
      </c>
      <c r="E31" s="150">
        <v>10</v>
      </c>
      <c r="F31" s="150">
        <v>0</v>
      </c>
      <c r="G31" s="125" t="s">
        <v>494</v>
      </c>
      <c r="J31" s="133"/>
      <c r="K31" s="133"/>
      <c r="L31" s="142" t="s">
        <v>239</v>
      </c>
      <c r="M31" s="143" t="s">
        <v>416</v>
      </c>
      <c r="N31" s="143"/>
      <c r="O31" s="143"/>
      <c r="P31" s="180" t="s">
        <v>417</v>
      </c>
      <c r="Q31" s="199">
        <v>5</v>
      </c>
      <c r="R31" s="200"/>
      <c r="S31" s="168"/>
      <c r="T31" s="133"/>
      <c r="U31" s="133"/>
      <c r="V31" s="133"/>
      <c r="W31" s="133"/>
      <c r="X31" s="133"/>
      <c r="Y31" s="133"/>
      <c r="Z31" s="133"/>
      <c r="AA31" s="133"/>
      <c r="AB31" s="133"/>
      <c r="AC31" s="133"/>
      <c r="AD31" s="133"/>
    </row>
    <row r="32" spans="1:30" s="132" customFormat="1" ht="61.5" customHeight="1" thickBot="1">
      <c r="A32" s="608"/>
      <c r="B32" s="506"/>
      <c r="C32" s="506"/>
      <c r="D32" s="136" t="s">
        <v>29</v>
      </c>
      <c r="E32" s="150">
        <v>15</v>
      </c>
      <c r="F32" s="150">
        <v>0</v>
      </c>
      <c r="G32" s="125" t="s">
        <v>257</v>
      </c>
      <c r="J32" s="133"/>
      <c r="K32" s="133"/>
      <c r="L32" s="142" t="s">
        <v>495</v>
      </c>
      <c r="M32" s="143" t="s">
        <v>416</v>
      </c>
      <c r="N32" s="143"/>
      <c r="O32" s="143"/>
      <c r="P32" s="180" t="s">
        <v>418</v>
      </c>
      <c r="Q32" s="199">
        <v>0</v>
      </c>
      <c r="R32" s="200">
        <v>15</v>
      </c>
      <c r="S32" s="168"/>
      <c r="T32" s="133"/>
      <c r="U32" s="133"/>
      <c r="V32" s="133"/>
      <c r="W32" s="133"/>
      <c r="X32" s="133"/>
      <c r="Y32" s="133"/>
      <c r="Z32" s="133"/>
      <c r="AA32" s="133"/>
      <c r="AB32" s="133"/>
      <c r="AC32" s="133"/>
      <c r="AD32" s="133"/>
    </row>
    <row r="33" spans="1:30" s="132" customFormat="1" ht="140.25" customHeight="1" thickBot="1">
      <c r="A33" s="608"/>
      <c r="B33" s="506"/>
      <c r="C33" s="506"/>
      <c r="D33" s="136" t="s">
        <v>30</v>
      </c>
      <c r="E33" s="150">
        <v>10</v>
      </c>
      <c r="F33" s="150">
        <v>0</v>
      </c>
      <c r="G33" s="125" t="s">
        <v>496</v>
      </c>
      <c r="J33" s="133"/>
      <c r="K33" s="133"/>
      <c r="L33" s="142" t="s">
        <v>285</v>
      </c>
      <c r="M33" s="143" t="s">
        <v>416</v>
      </c>
      <c r="N33" s="143"/>
      <c r="O33" s="143"/>
      <c r="P33" s="180" t="s">
        <v>421</v>
      </c>
      <c r="Q33" s="199">
        <v>10</v>
      </c>
      <c r="R33" s="200"/>
      <c r="S33" s="168"/>
      <c r="T33" s="133"/>
      <c r="U33" s="133"/>
      <c r="V33" s="133"/>
      <c r="W33" s="133"/>
      <c r="X33" s="133"/>
      <c r="Y33" s="133"/>
      <c r="Z33" s="133"/>
      <c r="AA33" s="133"/>
      <c r="AB33" s="133"/>
      <c r="AC33" s="133"/>
      <c r="AD33" s="133"/>
    </row>
    <row r="34" spans="1:30" s="132" customFormat="1" ht="129.75" customHeight="1" thickBot="1">
      <c r="A34" s="608"/>
      <c r="B34" s="506"/>
      <c r="C34" s="506"/>
      <c r="D34" s="136" t="s">
        <v>31</v>
      </c>
      <c r="E34" s="150">
        <v>30</v>
      </c>
      <c r="F34" s="150"/>
      <c r="G34" s="201" t="s">
        <v>497</v>
      </c>
      <c r="J34" s="133"/>
      <c r="K34" s="133"/>
      <c r="L34" s="142" t="s">
        <v>242</v>
      </c>
      <c r="M34" s="143" t="s">
        <v>416</v>
      </c>
      <c r="N34" s="143"/>
      <c r="O34" s="143"/>
      <c r="P34" s="180" t="s">
        <v>423</v>
      </c>
      <c r="Q34" s="199">
        <v>15</v>
      </c>
      <c r="R34" s="200"/>
      <c r="S34" s="168"/>
      <c r="T34" s="133"/>
      <c r="U34" s="133"/>
      <c r="V34" s="133"/>
      <c r="W34" s="133"/>
      <c r="X34" s="133"/>
      <c r="Y34" s="133"/>
      <c r="Z34" s="133"/>
      <c r="AA34" s="133"/>
      <c r="AB34" s="133"/>
      <c r="AC34" s="133"/>
      <c r="AD34" s="133"/>
    </row>
    <row r="35" spans="1:30" s="132" customFormat="1" ht="20.25" customHeight="1" thickBot="1">
      <c r="A35" s="609"/>
      <c r="B35" s="507"/>
      <c r="C35" s="507"/>
      <c r="D35" s="194" t="s">
        <v>32</v>
      </c>
      <c r="E35" s="150">
        <v>85</v>
      </c>
      <c r="F35" s="150">
        <v>15</v>
      </c>
      <c r="G35" s="150"/>
      <c r="J35" s="133"/>
      <c r="K35" s="133"/>
      <c r="L35" s="142"/>
      <c r="M35" s="143"/>
      <c r="N35" s="143"/>
      <c r="O35" s="143"/>
      <c r="P35" s="180" t="s">
        <v>424</v>
      </c>
      <c r="Q35" s="199">
        <v>10</v>
      </c>
      <c r="R35" s="200"/>
      <c r="S35" s="168"/>
      <c r="T35" s="133"/>
      <c r="U35" s="133"/>
      <c r="V35" s="133"/>
      <c r="W35" s="133"/>
      <c r="X35" s="133"/>
      <c r="Y35" s="133"/>
      <c r="Z35" s="133"/>
      <c r="AA35" s="133"/>
      <c r="AB35" s="133"/>
      <c r="AC35" s="133"/>
      <c r="AD35" s="133"/>
    </row>
    <row r="36" spans="1:30" s="132" customFormat="1" ht="12" customHeight="1" thickBot="1">
      <c r="A36" s="192"/>
      <c r="B36" s="152"/>
      <c r="C36" s="152"/>
      <c r="D36" s="153"/>
      <c r="E36" s="192"/>
      <c r="F36" s="192"/>
      <c r="G36" s="192"/>
      <c r="J36" s="133"/>
      <c r="K36" s="133"/>
      <c r="L36" s="142"/>
      <c r="M36" s="143"/>
      <c r="N36" s="143"/>
      <c r="O36" s="143"/>
      <c r="P36" s="180" t="s">
        <v>426</v>
      </c>
      <c r="Q36" s="199">
        <v>30</v>
      </c>
      <c r="R36" s="200"/>
      <c r="S36" s="168"/>
      <c r="T36" s="133"/>
      <c r="U36" s="133"/>
      <c r="V36" s="133"/>
      <c r="W36" s="133"/>
      <c r="X36" s="133"/>
      <c r="Y36" s="133"/>
      <c r="Z36" s="133"/>
      <c r="AA36" s="133"/>
      <c r="AB36" s="133"/>
      <c r="AC36" s="133"/>
      <c r="AD36" s="133"/>
    </row>
    <row r="37" spans="1:30" s="132" customFormat="1" ht="12.75" customHeight="1" thickBot="1">
      <c r="A37" s="192"/>
      <c r="B37" s="152"/>
      <c r="C37" s="152"/>
      <c r="D37" s="153"/>
      <c r="E37" s="192"/>
      <c r="F37" s="192"/>
      <c r="G37" s="192"/>
      <c r="J37" s="133"/>
      <c r="K37" s="133"/>
      <c r="L37" s="508" t="s">
        <v>32</v>
      </c>
      <c r="M37" s="509"/>
      <c r="N37" s="509"/>
      <c r="O37" s="509"/>
      <c r="P37" s="549"/>
      <c r="Q37" s="202">
        <v>85</v>
      </c>
      <c r="R37" s="203">
        <v>15</v>
      </c>
      <c r="S37" s="188"/>
      <c r="T37" s="133"/>
      <c r="U37" s="133"/>
      <c r="V37" s="133"/>
      <c r="W37" s="133"/>
      <c r="X37" s="133"/>
      <c r="Y37" s="133"/>
      <c r="Z37" s="133"/>
      <c r="AA37" s="133"/>
      <c r="AB37" s="133"/>
      <c r="AC37" s="133"/>
      <c r="AD37" s="133"/>
    </row>
    <row r="38" spans="1:30" s="132" customFormat="1" ht="12.75" customHeight="1">
      <c r="J38" s="133"/>
      <c r="K38" s="133"/>
      <c r="L38" s="133"/>
      <c r="M38" s="133"/>
      <c r="N38" s="133"/>
      <c r="O38" s="133"/>
      <c r="P38" s="133"/>
      <c r="Q38" s="133"/>
      <c r="R38" s="133"/>
      <c r="S38" s="133"/>
      <c r="T38" s="133"/>
      <c r="U38" s="133"/>
      <c r="V38" s="133"/>
      <c r="W38" s="133"/>
      <c r="X38" s="133"/>
      <c r="Y38" s="133"/>
      <c r="Z38" s="133"/>
      <c r="AA38" s="133"/>
      <c r="AB38" s="133"/>
      <c r="AC38" s="133"/>
      <c r="AD38" s="133"/>
    </row>
    <row r="39" spans="1:30" s="132" customFormat="1" ht="15.75" customHeight="1" thickBot="1">
      <c r="A39" s="500"/>
      <c r="B39" s="500"/>
      <c r="C39" s="435" t="s">
        <v>33</v>
      </c>
      <c r="D39" s="435"/>
      <c r="E39" s="435"/>
      <c r="F39" s="480" t="s">
        <v>210</v>
      </c>
      <c r="G39" s="480"/>
      <c r="J39" s="133"/>
      <c r="K39" s="133"/>
      <c r="L39" s="133"/>
      <c r="M39" s="133"/>
      <c r="N39" s="133"/>
      <c r="O39" s="133"/>
      <c r="P39" s="133"/>
      <c r="Q39" s="133"/>
      <c r="R39" s="133"/>
      <c r="S39" s="133"/>
      <c r="T39" s="133"/>
      <c r="U39" s="133"/>
      <c r="V39" s="133"/>
      <c r="W39" s="133"/>
      <c r="X39" s="133"/>
      <c r="Y39" s="133"/>
      <c r="Z39" s="133"/>
      <c r="AA39" s="133"/>
      <c r="AB39" s="133"/>
      <c r="AC39" s="133"/>
      <c r="AD39" s="133"/>
    </row>
    <row r="40" spans="1:30" s="132" customFormat="1" ht="69.75" customHeight="1" thickBot="1">
      <c r="A40" s="500"/>
      <c r="B40" s="500"/>
      <c r="C40" s="435"/>
      <c r="D40" s="435"/>
      <c r="E40" s="435"/>
      <c r="F40" s="480" t="s">
        <v>216</v>
      </c>
      <c r="G40" s="480"/>
      <c r="J40" s="133"/>
      <c r="K40" s="133"/>
      <c r="L40" s="154" t="s">
        <v>428</v>
      </c>
      <c r="M40" s="155" t="s">
        <v>429</v>
      </c>
      <c r="N40" s="133"/>
      <c r="O40" s="133"/>
      <c r="P40" s="133"/>
      <c r="Q40" s="133"/>
      <c r="R40" s="133"/>
      <c r="S40" s="133"/>
      <c r="T40" s="133"/>
      <c r="U40" s="133"/>
      <c r="V40" s="133"/>
      <c r="W40" s="133"/>
      <c r="X40" s="133"/>
      <c r="Y40" s="133"/>
      <c r="Z40" s="133"/>
      <c r="AA40" s="133"/>
      <c r="AB40" s="133"/>
      <c r="AC40" s="133"/>
      <c r="AD40" s="133"/>
    </row>
    <row r="41" spans="1:30" s="132" customFormat="1" ht="15.75" customHeight="1" thickBot="1">
      <c r="A41" s="500"/>
      <c r="B41" s="500"/>
      <c r="C41" s="435"/>
      <c r="D41" s="435"/>
      <c r="E41" s="435"/>
      <c r="F41" s="492" t="s">
        <v>961</v>
      </c>
      <c r="G41" s="493"/>
      <c r="J41" s="133"/>
      <c r="K41" s="133"/>
      <c r="L41" s="156" t="s">
        <v>430</v>
      </c>
      <c r="M41" s="157">
        <v>0</v>
      </c>
      <c r="N41" s="133"/>
      <c r="O41" s="133"/>
      <c r="P41" s="133"/>
      <c r="Q41" s="133"/>
      <c r="R41" s="133"/>
      <c r="S41" s="133"/>
      <c r="T41" s="133"/>
      <c r="U41" s="133"/>
      <c r="V41" s="133"/>
      <c r="W41" s="133"/>
      <c r="X41" s="133"/>
      <c r="Y41" s="133"/>
      <c r="Z41" s="133"/>
      <c r="AA41" s="133"/>
      <c r="AB41" s="133"/>
      <c r="AC41" s="133"/>
      <c r="AD41" s="133"/>
    </row>
    <row r="42" spans="1:30" s="132" customFormat="1" ht="14.25" customHeight="1" thickBot="1">
      <c r="A42" s="192"/>
      <c r="B42" s="152"/>
      <c r="C42" s="152"/>
      <c r="D42" s="153"/>
      <c r="E42" s="192"/>
      <c r="F42" s="192"/>
      <c r="G42" s="192"/>
      <c r="J42" s="133"/>
      <c r="K42" s="133"/>
      <c r="L42" s="156" t="s">
        <v>431</v>
      </c>
      <c r="M42" s="157">
        <v>1</v>
      </c>
      <c r="N42" s="133"/>
      <c r="O42" s="133"/>
      <c r="P42" s="133"/>
      <c r="Q42" s="133"/>
      <c r="R42" s="133"/>
      <c r="S42" s="133"/>
      <c r="T42" s="133"/>
      <c r="U42" s="133"/>
      <c r="V42" s="133"/>
      <c r="W42" s="133"/>
      <c r="X42" s="133"/>
      <c r="Y42" s="133"/>
      <c r="Z42" s="133"/>
      <c r="AA42" s="133"/>
      <c r="AB42" s="133"/>
      <c r="AC42" s="133"/>
      <c r="AD42" s="133"/>
    </row>
    <row r="43" spans="1:30" s="132" customFormat="1" ht="16.5" customHeight="1" thickBot="1">
      <c r="A43" s="494" t="s">
        <v>14</v>
      </c>
      <c r="B43" s="511" t="s">
        <v>15</v>
      </c>
      <c r="C43" s="512"/>
      <c r="D43" s="494" t="s">
        <v>16</v>
      </c>
      <c r="E43" s="511" t="s">
        <v>403</v>
      </c>
      <c r="F43" s="512"/>
      <c r="G43" s="502" t="s">
        <v>18</v>
      </c>
      <c r="J43" s="133"/>
      <c r="K43" s="133"/>
      <c r="L43" s="156" t="s">
        <v>432</v>
      </c>
      <c r="M43" s="157">
        <v>2</v>
      </c>
      <c r="N43" s="133"/>
      <c r="O43" s="133"/>
      <c r="P43" s="133"/>
      <c r="Q43" s="133"/>
      <c r="R43" s="133"/>
      <c r="S43" s="133"/>
      <c r="T43" s="133"/>
      <c r="U43" s="133"/>
      <c r="V43" s="133"/>
      <c r="W43" s="133"/>
      <c r="X43" s="133"/>
      <c r="Y43" s="133"/>
      <c r="Z43" s="133"/>
      <c r="AA43" s="133"/>
      <c r="AB43" s="133"/>
      <c r="AC43" s="133"/>
      <c r="AD43" s="133"/>
    </row>
    <row r="44" spans="1:30" s="132" customFormat="1" ht="14.25" customHeight="1">
      <c r="A44" s="510"/>
      <c r="B44" s="134" t="s">
        <v>19</v>
      </c>
      <c r="C44" s="134" t="s">
        <v>21</v>
      </c>
      <c r="D44" s="510"/>
      <c r="E44" s="494" t="s">
        <v>23</v>
      </c>
      <c r="F44" s="494" t="s">
        <v>24</v>
      </c>
      <c r="G44" s="503"/>
      <c r="J44" s="133"/>
      <c r="K44" s="133"/>
      <c r="L44" s="133"/>
      <c r="M44" s="133"/>
      <c r="N44" s="133"/>
      <c r="O44" s="133"/>
      <c r="P44" s="133"/>
      <c r="Q44" s="133"/>
      <c r="R44" s="133"/>
      <c r="S44" s="133"/>
      <c r="T44" s="133"/>
      <c r="U44" s="133"/>
      <c r="V44" s="133"/>
      <c r="W44" s="133"/>
      <c r="X44" s="133"/>
      <c r="Y44" s="133"/>
      <c r="Z44" s="133"/>
      <c r="AA44" s="133"/>
      <c r="AB44" s="133"/>
      <c r="AC44" s="133"/>
      <c r="AD44" s="133"/>
    </row>
    <row r="45" spans="1:30" s="132" customFormat="1" ht="67.5" customHeight="1" thickBot="1">
      <c r="A45" s="495"/>
      <c r="B45" s="136" t="s">
        <v>20</v>
      </c>
      <c r="C45" s="136" t="s">
        <v>22</v>
      </c>
      <c r="D45" s="495"/>
      <c r="E45" s="495"/>
      <c r="F45" s="495"/>
      <c r="G45" s="504"/>
      <c r="J45" s="133"/>
      <c r="K45" s="133"/>
      <c r="L45" s="133"/>
      <c r="M45" s="133"/>
      <c r="N45" s="133"/>
      <c r="O45" s="133"/>
      <c r="P45" s="133"/>
      <c r="Q45" s="133"/>
      <c r="R45" s="133"/>
      <c r="S45" s="133"/>
      <c r="T45" s="133"/>
      <c r="U45" s="133"/>
      <c r="V45" s="133"/>
      <c r="W45" s="133"/>
      <c r="X45" s="133"/>
      <c r="Y45" s="133"/>
      <c r="Z45" s="133"/>
      <c r="AA45" s="133"/>
      <c r="AB45" s="133"/>
      <c r="AC45" s="133"/>
      <c r="AD45" s="133"/>
    </row>
    <row r="46" spans="1:30" s="132" customFormat="1" ht="57.75" customHeight="1" thickBot="1">
      <c r="A46" s="502" t="s">
        <v>231</v>
      </c>
      <c r="B46" s="505" t="s">
        <v>376</v>
      </c>
      <c r="C46" s="505"/>
      <c r="D46" s="136" t="s">
        <v>25</v>
      </c>
      <c r="E46" s="125">
        <v>15</v>
      </c>
      <c r="F46" s="125">
        <v>0</v>
      </c>
      <c r="G46" s="125" t="s">
        <v>498</v>
      </c>
      <c r="J46"/>
      <c r="K46"/>
      <c r="L46" s="618" t="s">
        <v>433</v>
      </c>
      <c r="M46" s="619"/>
      <c r="N46" s="619"/>
      <c r="O46" s="619"/>
      <c r="P46" s="619"/>
      <c r="Q46" s="619"/>
      <c r="R46" s="619"/>
      <c r="S46" s="619"/>
      <c r="T46" s="619"/>
      <c r="U46" s="619"/>
      <c r="V46" s="619"/>
      <c r="W46" s="619"/>
      <c r="X46" s="619"/>
      <c r="Y46" s="619"/>
      <c r="Z46" s="619"/>
      <c r="AA46" s="619"/>
      <c r="AB46" s="619"/>
      <c r="AC46" s="619"/>
      <c r="AD46" s="620"/>
    </row>
    <row r="47" spans="1:30" s="132" customFormat="1" ht="39.75" customHeight="1">
      <c r="A47" s="503"/>
      <c r="B47" s="506"/>
      <c r="C47" s="506"/>
      <c r="D47" s="505" t="s">
        <v>26</v>
      </c>
      <c r="E47" s="463">
        <v>5</v>
      </c>
      <c r="F47" s="463">
        <v>0</v>
      </c>
      <c r="G47" s="463" t="s">
        <v>499</v>
      </c>
      <c r="J47"/>
      <c r="K47"/>
      <c r="L47" s="193" t="s">
        <v>434</v>
      </c>
      <c r="M47" s="621" t="s">
        <v>435</v>
      </c>
      <c r="N47" s="622"/>
      <c r="O47" s="622"/>
      <c r="P47" s="622"/>
      <c r="Q47" s="622"/>
      <c r="R47" s="622"/>
      <c r="S47" s="622"/>
      <c r="T47" s="622"/>
      <c r="U47" s="622"/>
      <c r="V47" s="622"/>
      <c r="W47" s="622"/>
      <c r="X47" s="622"/>
      <c r="Y47" s="622"/>
      <c r="Z47" s="622"/>
      <c r="AA47" s="622"/>
      <c r="AB47" s="622"/>
      <c r="AC47" s="622"/>
      <c r="AD47" s="623"/>
    </row>
    <row r="48" spans="1:30" s="132" customFormat="1" ht="17.25" customHeight="1" thickBot="1">
      <c r="A48" s="503"/>
      <c r="B48" s="506"/>
      <c r="C48" s="506"/>
      <c r="D48" s="507"/>
      <c r="E48" s="464"/>
      <c r="F48" s="464"/>
      <c r="G48" s="464"/>
      <c r="J48"/>
      <c r="K48"/>
      <c r="L48" s="193" t="s">
        <v>436</v>
      </c>
      <c r="M48" s="514" t="s">
        <v>500</v>
      </c>
      <c r="N48" s="514"/>
      <c r="O48" s="514"/>
      <c r="P48" s="514"/>
      <c r="Q48" s="514"/>
      <c r="R48" s="514"/>
      <c r="S48" s="514"/>
      <c r="T48" s="514"/>
      <c r="U48" s="514"/>
      <c r="V48" s="514"/>
      <c r="W48" s="514"/>
      <c r="X48" s="514"/>
      <c r="Y48" s="514"/>
      <c r="Z48" s="514"/>
      <c r="AA48" s="514"/>
      <c r="AB48" s="514"/>
      <c r="AC48" s="514"/>
      <c r="AD48" s="514"/>
    </row>
    <row r="49" spans="1:30" s="132" customFormat="1" ht="26.25" customHeight="1" thickBot="1">
      <c r="A49" s="503"/>
      <c r="B49" s="506"/>
      <c r="C49" s="506"/>
      <c r="D49" s="136" t="s">
        <v>27</v>
      </c>
      <c r="E49" s="125">
        <v>0</v>
      </c>
      <c r="F49" s="125">
        <v>15</v>
      </c>
      <c r="G49" s="125"/>
      <c r="J49"/>
      <c r="K49"/>
      <c r="L49" s="160" t="s">
        <v>438</v>
      </c>
      <c r="M49" s="514" t="s">
        <v>501</v>
      </c>
      <c r="N49" s="514"/>
      <c r="O49" s="514"/>
      <c r="P49" s="514"/>
      <c r="Q49" s="514"/>
      <c r="R49" s="514"/>
      <c r="S49" s="514"/>
      <c r="T49" s="514"/>
      <c r="U49" s="514"/>
      <c r="V49" s="514"/>
      <c r="W49" s="514"/>
      <c r="X49" s="514"/>
      <c r="Y49" s="514"/>
      <c r="Z49" s="514"/>
      <c r="AA49" s="514"/>
      <c r="AB49" s="514"/>
      <c r="AC49" s="514"/>
      <c r="AD49" s="514"/>
    </row>
    <row r="50" spans="1:30" s="132" customFormat="1" ht="54" customHeight="1" thickBot="1">
      <c r="A50" s="503"/>
      <c r="B50" s="506"/>
      <c r="C50" s="506"/>
      <c r="D50" s="136" t="s">
        <v>28</v>
      </c>
      <c r="E50" s="125">
        <v>10</v>
      </c>
      <c r="F50" s="125">
        <v>0</v>
      </c>
      <c r="G50" s="125" t="s">
        <v>502</v>
      </c>
      <c r="J50"/>
      <c r="K50"/>
      <c r="L50" s="479" t="s">
        <v>503</v>
      </c>
      <c r="M50" s="479"/>
      <c r="N50" s="479"/>
      <c r="O50" s="479"/>
      <c r="P50" s="479"/>
      <c r="Q50" s="479"/>
      <c r="R50" s="479"/>
      <c r="S50" s="479"/>
      <c r="T50" s="479"/>
      <c r="U50" s="479"/>
      <c r="V50" s="479"/>
      <c r="W50" s="479"/>
      <c r="X50" s="479"/>
      <c r="Y50" s="479"/>
      <c r="Z50" s="479"/>
      <c r="AA50" s="479"/>
      <c r="AB50" s="479"/>
      <c r="AC50" s="479"/>
      <c r="AD50" s="479"/>
    </row>
    <row r="51" spans="1:30" s="132" customFormat="1" ht="61.5" customHeight="1" thickBot="1">
      <c r="A51" s="503"/>
      <c r="B51" s="506"/>
      <c r="C51" s="506"/>
      <c r="D51" s="136" t="s">
        <v>29</v>
      </c>
      <c r="E51" s="125">
        <v>15</v>
      </c>
      <c r="F51" s="125">
        <v>0</v>
      </c>
      <c r="G51" s="125" t="s">
        <v>230</v>
      </c>
      <c r="J51"/>
      <c r="K51"/>
      <c r="L51"/>
      <c r="M51"/>
      <c r="N51"/>
      <c r="O51"/>
      <c r="P51"/>
      <c r="Q51"/>
      <c r="R51"/>
      <c r="S51"/>
      <c r="T51"/>
      <c r="U51"/>
      <c r="V51"/>
      <c r="W51"/>
      <c r="X51"/>
      <c r="Y51"/>
      <c r="Z51"/>
      <c r="AA51"/>
      <c r="AB51"/>
      <c r="AC51"/>
      <c r="AD51"/>
    </row>
    <row r="52" spans="1:30" s="132" customFormat="1" ht="57.75" customHeight="1" thickBot="1">
      <c r="A52" s="503"/>
      <c r="B52" s="506"/>
      <c r="C52" s="506"/>
      <c r="D52" s="136" t="s">
        <v>30</v>
      </c>
      <c r="E52" s="125">
        <v>10</v>
      </c>
      <c r="F52" s="125">
        <v>0</v>
      </c>
      <c r="G52" s="128" t="s">
        <v>389</v>
      </c>
      <c r="J52"/>
      <c r="K52"/>
      <c r="L52" s="515" t="s">
        <v>441</v>
      </c>
      <c r="M52" s="515"/>
      <c r="N52" s="515"/>
      <c r="O52" s="515"/>
      <c r="P52" s="515"/>
      <c r="Q52" s="515"/>
      <c r="R52" s="515"/>
      <c r="S52" s="515"/>
      <c r="T52" s="515"/>
      <c r="U52" s="515"/>
      <c r="V52" s="515"/>
      <c r="W52" s="515"/>
      <c r="X52" s="515"/>
      <c r="Y52" s="515"/>
      <c r="Z52" s="515"/>
      <c r="AA52" s="515"/>
      <c r="AB52" s="515"/>
      <c r="AC52" s="515"/>
      <c r="AD52" s="515"/>
    </row>
    <row r="53" spans="1:30" s="132" customFormat="1" ht="52.5" customHeight="1" thickBot="1">
      <c r="A53" s="503"/>
      <c r="B53" s="506"/>
      <c r="C53" s="506"/>
      <c r="D53" s="136" t="s">
        <v>31</v>
      </c>
      <c r="E53" s="125">
        <v>30</v>
      </c>
      <c r="F53" s="125"/>
      <c r="G53" s="125" t="s">
        <v>475</v>
      </c>
      <c r="J53"/>
      <c r="K53"/>
      <c r="L53" s="204" t="s">
        <v>434</v>
      </c>
      <c r="M53" s="616" t="s">
        <v>443</v>
      </c>
      <c r="N53" s="616"/>
      <c r="O53" s="616"/>
      <c r="P53" s="616"/>
      <c r="Q53" s="616"/>
      <c r="R53" s="616"/>
      <c r="S53" s="616"/>
      <c r="T53" s="616"/>
      <c r="U53" s="616"/>
      <c r="V53" s="616"/>
      <c r="W53" s="616"/>
      <c r="X53" s="616"/>
      <c r="Y53" s="616"/>
      <c r="Z53" s="616"/>
      <c r="AA53" s="616"/>
      <c r="AB53" s="616"/>
      <c r="AC53" s="616"/>
      <c r="AD53" s="616"/>
    </row>
    <row r="54" spans="1:30" s="132" customFormat="1" ht="20.25" customHeight="1" thickBot="1">
      <c r="A54" s="504"/>
      <c r="B54" s="507"/>
      <c r="C54" s="507"/>
      <c r="D54" s="194" t="s">
        <v>32</v>
      </c>
      <c r="E54" s="150">
        <v>85</v>
      </c>
      <c r="F54" s="150">
        <v>15</v>
      </c>
      <c r="G54" s="150"/>
      <c r="J54"/>
      <c r="K54"/>
      <c r="L54" s="204" t="s">
        <v>436</v>
      </c>
      <c r="M54" s="617" t="s">
        <v>504</v>
      </c>
      <c r="N54" s="617"/>
      <c r="O54" s="617"/>
      <c r="P54" s="617"/>
      <c r="Q54" s="617"/>
      <c r="R54" s="617"/>
      <c r="S54" s="617"/>
      <c r="T54" s="617"/>
      <c r="U54" s="617"/>
      <c r="V54" s="617"/>
      <c r="W54" s="617"/>
      <c r="X54" s="617"/>
      <c r="Y54" s="617"/>
      <c r="Z54" s="617"/>
      <c r="AA54" s="617"/>
      <c r="AB54" s="617"/>
      <c r="AC54" s="617"/>
      <c r="AD54" s="617"/>
    </row>
    <row r="55" spans="1:30" s="132" customFormat="1" ht="15">
      <c r="J55"/>
      <c r="K55"/>
      <c r="L55" s="204" t="s">
        <v>438</v>
      </c>
      <c r="M55" s="617" t="s">
        <v>505</v>
      </c>
      <c r="N55" s="617"/>
      <c r="O55" s="617"/>
      <c r="P55" s="617"/>
      <c r="Q55" s="617"/>
      <c r="R55" s="617"/>
      <c r="S55" s="617"/>
      <c r="T55" s="617"/>
      <c r="U55" s="617"/>
      <c r="V55" s="617"/>
      <c r="W55" s="617"/>
      <c r="X55" s="617"/>
      <c r="Y55" s="617"/>
      <c r="Z55" s="617"/>
      <c r="AA55" s="617"/>
      <c r="AB55" s="617"/>
      <c r="AC55" s="617"/>
      <c r="AD55" s="617"/>
    </row>
    <row r="56" spans="1:30" s="132" customFormat="1" ht="15" customHeight="1" thickBot="1">
      <c r="J56"/>
      <c r="K56"/>
      <c r="L56" s="162" t="s">
        <v>446</v>
      </c>
      <c r="M56" s="613" t="s">
        <v>447</v>
      </c>
      <c r="N56" s="613"/>
      <c r="O56" s="613"/>
      <c r="P56" s="613"/>
      <c r="Q56" s="613"/>
      <c r="R56" s="613"/>
      <c r="S56" s="613"/>
      <c r="T56" s="613"/>
      <c r="U56" s="613"/>
      <c r="V56" s="613"/>
      <c r="W56" s="613"/>
      <c r="X56" s="613"/>
      <c r="Y56" s="613"/>
      <c r="Z56" s="613"/>
      <c r="AA56" s="613"/>
      <c r="AB56" s="613"/>
      <c r="AC56" s="613"/>
      <c r="AD56" s="614"/>
    </row>
    <row r="57" spans="1:30" s="132" customFormat="1" ht="28.5" customHeight="1">
      <c r="A57" s="527" t="s">
        <v>177</v>
      </c>
      <c r="B57" s="528"/>
      <c r="C57" s="529"/>
      <c r="D57" s="533" t="s">
        <v>178</v>
      </c>
      <c r="E57" s="534"/>
      <c r="F57" s="534"/>
      <c r="G57" s="535"/>
      <c r="J57"/>
      <c r="K57"/>
      <c r="L57" s="205"/>
      <c r="M57" s="205"/>
      <c r="N57" s="205"/>
      <c r="O57" s="205"/>
      <c r="P57" s="205"/>
      <c r="Q57" s="205"/>
      <c r="R57" s="205"/>
      <c r="S57" s="205"/>
      <c r="T57" s="205"/>
      <c r="U57" s="205"/>
      <c r="V57" s="205"/>
      <c r="W57" s="205"/>
      <c r="X57" s="205"/>
      <c r="Y57" s="205"/>
      <c r="Z57" s="205"/>
      <c r="AA57" s="205"/>
      <c r="AB57" s="205"/>
      <c r="AC57" s="205"/>
      <c r="AD57" s="205"/>
    </row>
    <row r="58" spans="1:30" s="132" customFormat="1" ht="49.5" customHeight="1">
      <c r="A58" s="530"/>
      <c r="B58" s="531"/>
      <c r="C58" s="532"/>
      <c r="D58" s="536" t="s">
        <v>179</v>
      </c>
      <c r="E58" s="537"/>
      <c r="F58" s="537"/>
      <c r="G58" s="538"/>
      <c r="J58"/>
      <c r="K58"/>
      <c r="L58" s="615" t="s">
        <v>448</v>
      </c>
      <c r="M58" s="615"/>
      <c r="N58" s="615"/>
      <c r="O58" s="615"/>
      <c r="P58" s="615"/>
      <c r="Q58" s="615"/>
      <c r="R58" s="615"/>
      <c r="S58" s="615"/>
      <c r="T58" s="615"/>
      <c r="U58" s="615"/>
      <c r="V58" s="615"/>
      <c r="W58" s="615"/>
      <c r="X58" s="615"/>
      <c r="Y58" s="615"/>
      <c r="Z58" s="615"/>
      <c r="AA58" s="615"/>
      <c r="AB58" s="615"/>
      <c r="AC58" s="615"/>
      <c r="AD58" s="615"/>
    </row>
    <row r="59" spans="1:30" s="132" customFormat="1" ht="15">
      <c r="A59" s="530"/>
      <c r="B59" s="531"/>
      <c r="C59" s="532"/>
      <c r="D59" s="536" t="s">
        <v>180</v>
      </c>
      <c r="E59" s="537"/>
      <c r="F59" s="537"/>
      <c r="G59" s="538"/>
      <c r="J59"/>
      <c r="K59"/>
      <c r="L59" s="204" t="s">
        <v>434</v>
      </c>
      <c r="M59" s="616" t="s">
        <v>435</v>
      </c>
      <c r="N59" s="616"/>
      <c r="O59" s="616"/>
      <c r="P59" s="616"/>
      <c r="Q59" s="616"/>
      <c r="R59" s="616"/>
      <c r="S59" s="616"/>
      <c r="T59" s="616"/>
      <c r="U59" s="616"/>
      <c r="V59" s="616"/>
      <c r="W59" s="616"/>
      <c r="X59" s="616"/>
      <c r="Y59" s="616"/>
      <c r="Z59" s="616"/>
      <c r="AA59" s="616"/>
      <c r="AB59" s="616"/>
      <c r="AC59" s="616"/>
      <c r="AD59" s="616"/>
    </row>
    <row r="60" spans="1:30" s="132" customFormat="1" ht="23.25" customHeight="1">
      <c r="A60" s="555" t="s">
        <v>181</v>
      </c>
      <c r="B60" s="556"/>
      <c r="C60" s="557"/>
      <c r="D60" s="520">
        <v>0</v>
      </c>
      <c r="E60" s="521"/>
      <c r="F60" s="521"/>
      <c r="G60" s="522"/>
      <c r="J60"/>
      <c r="K60"/>
      <c r="L60" s="204" t="s">
        <v>436</v>
      </c>
      <c r="M60" s="617" t="s">
        <v>504</v>
      </c>
      <c r="N60" s="617"/>
      <c r="O60" s="617"/>
      <c r="P60" s="617"/>
      <c r="Q60" s="617"/>
      <c r="R60" s="617"/>
      <c r="S60" s="617"/>
      <c r="T60" s="617"/>
      <c r="U60" s="617"/>
      <c r="V60" s="617"/>
      <c r="W60" s="617"/>
      <c r="X60" s="617"/>
      <c r="Y60" s="617"/>
      <c r="Z60" s="617"/>
      <c r="AA60" s="617"/>
      <c r="AB60" s="617"/>
      <c r="AC60" s="617"/>
      <c r="AD60" s="617"/>
    </row>
    <row r="61" spans="1:30" s="132" customFormat="1" ht="27" customHeight="1">
      <c r="A61" s="555" t="s">
        <v>182</v>
      </c>
      <c r="B61" s="556"/>
      <c r="C61" s="557"/>
      <c r="D61" s="520">
        <v>1</v>
      </c>
      <c r="E61" s="521"/>
      <c r="F61" s="521"/>
      <c r="G61" s="522"/>
      <c r="J61"/>
      <c r="K61"/>
      <c r="L61" s="204" t="s">
        <v>438</v>
      </c>
      <c r="M61" s="617" t="s">
        <v>501</v>
      </c>
      <c r="N61" s="617"/>
      <c r="O61" s="617"/>
      <c r="P61" s="617"/>
      <c r="Q61" s="617"/>
      <c r="R61" s="617"/>
      <c r="S61" s="617"/>
      <c r="T61" s="617"/>
      <c r="U61" s="617"/>
      <c r="V61" s="617"/>
      <c r="W61" s="617"/>
      <c r="X61" s="617"/>
      <c r="Y61" s="617"/>
      <c r="Z61" s="617"/>
      <c r="AA61" s="617"/>
      <c r="AB61" s="617"/>
      <c r="AC61" s="617"/>
      <c r="AD61" s="617"/>
    </row>
    <row r="62" spans="1:30" s="132" customFormat="1" ht="29.25" customHeight="1" thickBot="1">
      <c r="A62" s="558" t="s">
        <v>183</v>
      </c>
      <c r="B62" s="559"/>
      <c r="C62" s="560"/>
      <c r="D62" s="523">
        <v>2</v>
      </c>
      <c r="E62" s="524"/>
      <c r="F62" s="524"/>
      <c r="G62" s="525"/>
      <c r="J62"/>
      <c r="K62"/>
      <c r="L62" s="204" t="s">
        <v>446</v>
      </c>
      <c r="M62" s="624" t="s">
        <v>449</v>
      </c>
      <c r="N62" s="613"/>
      <c r="O62" s="613"/>
      <c r="P62" s="613"/>
      <c r="Q62" s="613"/>
      <c r="R62" s="613"/>
      <c r="S62" s="613"/>
      <c r="T62" s="613"/>
      <c r="U62" s="613"/>
      <c r="V62" s="613"/>
      <c r="W62" s="613"/>
      <c r="X62" s="613"/>
      <c r="Y62" s="613"/>
      <c r="Z62" s="613"/>
      <c r="AA62" s="613"/>
      <c r="AB62" s="613"/>
      <c r="AC62" s="613"/>
      <c r="AD62" s="614"/>
    </row>
    <row r="63" spans="1:30" s="132" customFormat="1" ht="14.25">
      <c r="J63" s="133"/>
      <c r="K63" s="133"/>
      <c r="L63" s="133"/>
      <c r="M63" s="133"/>
      <c r="N63" s="133"/>
      <c r="O63" s="133"/>
      <c r="P63" s="133"/>
      <c r="Q63" s="133"/>
      <c r="R63" s="133"/>
      <c r="S63" s="133"/>
      <c r="T63" s="133"/>
      <c r="U63" s="133"/>
      <c r="V63" s="133"/>
      <c r="W63" s="133"/>
      <c r="X63" s="133"/>
      <c r="Y63" s="133"/>
      <c r="Z63" s="133"/>
      <c r="AA63" s="133"/>
      <c r="AB63" s="133"/>
      <c r="AC63" s="133"/>
      <c r="AD63" s="133"/>
    </row>
    <row r="64" spans="1:30" s="132" customFormat="1" ht="20.25" customHeight="1">
      <c r="A64" s="526" t="s">
        <v>452</v>
      </c>
      <c r="B64" s="526"/>
      <c r="C64" s="526"/>
      <c r="D64" s="526"/>
      <c r="E64" s="526"/>
      <c r="F64" s="526"/>
      <c r="G64" s="526"/>
      <c r="J64" s="133"/>
      <c r="K64" s="133"/>
      <c r="L64" s="133"/>
      <c r="M64" s="133"/>
      <c r="N64" s="133"/>
      <c r="O64" s="133"/>
      <c r="P64" s="133"/>
      <c r="Q64" s="133"/>
      <c r="R64" s="133"/>
      <c r="S64" s="133"/>
      <c r="T64" s="133"/>
      <c r="U64" s="133"/>
      <c r="V64" s="133"/>
      <c r="W64" s="133"/>
      <c r="X64" s="133"/>
      <c r="Y64" s="133"/>
      <c r="Z64" s="133"/>
      <c r="AA64" s="133"/>
      <c r="AB64" s="133"/>
      <c r="AC64" s="133"/>
      <c r="AD64" s="133"/>
    </row>
    <row r="65" spans="10:30" s="132" customFormat="1" ht="14.25">
      <c r="J65" s="133"/>
      <c r="K65" s="133"/>
      <c r="L65" s="133"/>
      <c r="M65" s="133"/>
      <c r="N65" s="133"/>
      <c r="O65" s="133"/>
      <c r="P65" s="133"/>
      <c r="Q65" s="133"/>
      <c r="R65" s="133"/>
      <c r="S65" s="133"/>
      <c r="T65" s="133"/>
      <c r="U65" s="133"/>
      <c r="V65" s="133"/>
      <c r="W65" s="133"/>
      <c r="X65" s="133"/>
      <c r="Y65" s="133"/>
      <c r="Z65" s="133"/>
      <c r="AA65" s="133"/>
      <c r="AB65" s="133"/>
      <c r="AC65" s="133"/>
      <c r="AD65" s="133"/>
    </row>
    <row r="66" spans="10:30" s="132" customFormat="1"/>
    <row r="67" spans="10:30" s="132" customFormat="1"/>
    <row r="68" spans="10:30" s="132" customFormat="1"/>
    <row r="69" spans="10:30" s="132" customFormat="1"/>
    <row r="70" spans="10:30" s="132" customFormat="1"/>
  </sheetData>
  <mergeCells count="107">
    <mergeCell ref="A62:C62"/>
    <mergeCell ref="D62:G62"/>
    <mergeCell ref="M62:AD62"/>
    <mergeCell ref="A64:G64"/>
    <mergeCell ref="A60:C60"/>
    <mergeCell ref="D60:G60"/>
    <mergeCell ref="M60:AD60"/>
    <mergeCell ref="A61:C61"/>
    <mergeCell ref="D61:G61"/>
    <mergeCell ref="M61:AD61"/>
    <mergeCell ref="M56:AD56"/>
    <mergeCell ref="A57:C59"/>
    <mergeCell ref="D57:G57"/>
    <mergeCell ref="D58:G58"/>
    <mergeCell ref="L58:AD58"/>
    <mergeCell ref="D59:G59"/>
    <mergeCell ref="M59:AD59"/>
    <mergeCell ref="M49:AD49"/>
    <mergeCell ref="L50:AD50"/>
    <mergeCell ref="L52:AD52"/>
    <mergeCell ref="M53:AD53"/>
    <mergeCell ref="M54:AD54"/>
    <mergeCell ref="M55:AD55"/>
    <mergeCell ref="A46:A54"/>
    <mergeCell ref="B46:B54"/>
    <mergeCell ref="C46:C54"/>
    <mergeCell ref="L46:AD46"/>
    <mergeCell ref="D47:D48"/>
    <mergeCell ref="E47:E48"/>
    <mergeCell ref="F47:F48"/>
    <mergeCell ref="G47:G48"/>
    <mergeCell ref="M47:AD47"/>
    <mergeCell ref="M48:AD48"/>
    <mergeCell ref="A43:A45"/>
    <mergeCell ref="B43:C43"/>
    <mergeCell ref="D43:D45"/>
    <mergeCell ref="E43:F43"/>
    <mergeCell ref="G43:G45"/>
    <mergeCell ref="E44:E45"/>
    <mergeCell ref="F44:F45"/>
    <mergeCell ref="Q28:R28"/>
    <mergeCell ref="L37:P37"/>
    <mergeCell ref="A39:B41"/>
    <mergeCell ref="C39:E41"/>
    <mergeCell ref="F39:G39"/>
    <mergeCell ref="F40:G40"/>
    <mergeCell ref="F41:G41"/>
    <mergeCell ref="A27:A35"/>
    <mergeCell ref="B27:B35"/>
    <mergeCell ref="C27:C35"/>
    <mergeCell ref="L27:R27"/>
    <mergeCell ref="D28:D29"/>
    <mergeCell ref="E28:E29"/>
    <mergeCell ref="F28:F29"/>
    <mergeCell ref="G28:G29"/>
    <mergeCell ref="L28:L29"/>
    <mergeCell ref="M28:O28"/>
    <mergeCell ref="N24:P26"/>
    <mergeCell ref="Q24:S24"/>
    <mergeCell ref="E25:E26"/>
    <mergeCell ref="F25:F26"/>
    <mergeCell ref="Q25:S25"/>
    <mergeCell ref="Q26:S26"/>
    <mergeCell ref="A24:A26"/>
    <mergeCell ref="B24:C24"/>
    <mergeCell ref="D24:D26"/>
    <mergeCell ref="E24:F24"/>
    <mergeCell ref="G24:G26"/>
    <mergeCell ref="L24:M26"/>
    <mergeCell ref="L9:L10"/>
    <mergeCell ref="M9:M10"/>
    <mergeCell ref="N9:N10"/>
    <mergeCell ref="O9:O10"/>
    <mergeCell ref="A20:B22"/>
    <mergeCell ref="C20:E22"/>
    <mergeCell ref="F20:G20"/>
    <mergeCell ref="F21:G21"/>
    <mergeCell ref="F22:G22"/>
    <mergeCell ref="A8:A16"/>
    <mergeCell ref="B8:B16"/>
    <mergeCell ref="C8:C16"/>
    <mergeCell ref="I8:I16"/>
    <mergeCell ref="J8:J16"/>
    <mergeCell ref="K8:K16"/>
    <mergeCell ref="D9:D10"/>
    <mergeCell ref="E9:E10"/>
    <mergeCell ref="F9:F10"/>
    <mergeCell ref="G9:G10"/>
    <mergeCell ref="I5:I7"/>
    <mergeCell ref="J5:K5"/>
    <mergeCell ref="L5:L7"/>
    <mergeCell ref="M5:N5"/>
    <mergeCell ref="O5:O7"/>
    <mergeCell ref="E6:E7"/>
    <mergeCell ref="F6:F7"/>
    <mergeCell ref="M6:M7"/>
    <mergeCell ref="N6:N7"/>
    <mergeCell ref="A1:B3"/>
    <mergeCell ref="C1:E3"/>
    <mergeCell ref="F1:G1"/>
    <mergeCell ref="F2:G2"/>
    <mergeCell ref="F3:G3"/>
    <mergeCell ref="A5:A7"/>
    <mergeCell ref="B5:C5"/>
    <mergeCell ref="D5:D7"/>
    <mergeCell ref="E5:F5"/>
    <mergeCell ref="G5:G7"/>
  </mergeCells>
  <pageMargins left="0.7" right="0.7" top="0.75" bottom="0.75" header="0.3" footer="0.3"/>
  <drawing r:id="rId1"/>
</worksheet>
</file>

<file path=xl/worksheets/sheet18.xml><?xml version="1.0" encoding="utf-8"?>
<worksheet xmlns="http://schemas.openxmlformats.org/spreadsheetml/2006/main" xmlns:r="http://schemas.openxmlformats.org/officeDocument/2006/relationships">
  <dimension ref="A1:BF66"/>
  <sheetViews>
    <sheetView workbookViewId="0">
      <selection activeCell="D11" sqref="A11:XFD11"/>
    </sheetView>
  </sheetViews>
  <sheetFormatPr baseColWidth="10" defaultRowHeight="12.75"/>
  <cols>
    <col min="1" max="3" width="13.42578125" customWidth="1"/>
    <col min="4" max="4" width="22.42578125" customWidth="1"/>
    <col min="7" max="7" width="21.140625" customWidth="1"/>
    <col min="12" max="12" width="6.7109375" customWidth="1"/>
    <col min="17" max="17" width="24.28515625" customWidth="1"/>
    <col min="21" max="21" width="8.5703125" customWidth="1"/>
    <col min="26" max="26" width="17.140625" customWidth="1"/>
    <col min="35" max="35" width="20.5703125" customWidth="1"/>
    <col min="44" max="44" width="20.5703125" customWidth="1"/>
    <col min="53" max="53" width="31" customWidth="1"/>
  </cols>
  <sheetData>
    <row r="1" spans="1:58" ht="15.75" customHeight="1">
      <c r="A1" s="500"/>
      <c r="B1" s="500"/>
      <c r="C1" s="435" t="s">
        <v>33</v>
      </c>
      <c r="D1" s="435"/>
      <c r="E1" s="435"/>
      <c r="F1" s="480" t="s">
        <v>210</v>
      </c>
      <c r="G1" s="480"/>
    </row>
    <row r="2" spans="1:58" ht="15.75" customHeight="1" thickBot="1">
      <c r="A2" s="500"/>
      <c r="B2" s="500"/>
      <c r="C2" s="435"/>
      <c r="D2" s="435"/>
      <c r="E2" s="435"/>
      <c r="F2" s="480" t="s">
        <v>216</v>
      </c>
      <c r="G2" s="480"/>
    </row>
    <row r="3" spans="1:58" ht="15.75" customHeight="1" thickBot="1">
      <c r="A3" s="500"/>
      <c r="B3" s="500"/>
      <c r="C3" s="435"/>
      <c r="D3" s="435"/>
      <c r="E3" s="435"/>
      <c r="F3" s="492" t="s">
        <v>961</v>
      </c>
      <c r="G3" s="493"/>
      <c r="K3" s="133"/>
      <c r="L3" s="133"/>
      <c r="M3" s="508" t="s">
        <v>404</v>
      </c>
      <c r="N3" s="509"/>
      <c r="O3" s="509"/>
      <c r="P3" s="509"/>
      <c r="Q3" s="509"/>
      <c r="R3" s="509"/>
      <c r="S3" s="539"/>
      <c r="T3" s="166"/>
      <c r="U3" s="133"/>
      <c r="V3" s="508" t="s">
        <v>404</v>
      </c>
      <c r="W3" s="509"/>
      <c r="X3" s="509"/>
      <c r="Y3" s="509"/>
      <c r="Z3" s="509"/>
      <c r="AA3" s="509"/>
      <c r="AB3" s="539"/>
      <c r="AC3" s="166"/>
      <c r="AD3" s="133"/>
      <c r="AE3" s="508" t="s">
        <v>404</v>
      </c>
      <c r="AF3" s="509"/>
      <c r="AG3" s="509"/>
      <c r="AH3" s="509"/>
      <c r="AI3" s="509"/>
      <c r="AJ3" s="509"/>
      <c r="AK3" s="539"/>
      <c r="AL3" s="166"/>
      <c r="AM3" s="133"/>
      <c r="AN3" s="508" t="s">
        <v>404</v>
      </c>
      <c r="AO3" s="509"/>
      <c r="AP3" s="509"/>
      <c r="AQ3" s="509"/>
      <c r="AR3" s="509"/>
      <c r="AS3" s="509"/>
      <c r="AT3" s="539"/>
      <c r="AU3" s="166"/>
      <c r="AV3" s="133"/>
      <c r="AW3" s="508" t="s">
        <v>404</v>
      </c>
      <c r="AX3" s="509"/>
      <c r="AY3" s="509"/>
      <c r="AZ3" s="509"/>
      <c r="BA3" s="509"/>
      <c r="BB3" s="509"/>
      <c r="BC3" s="539"/>
      <c r="BD3" s="166"/>
      <c r="BE3" s="133"/>
      <c r="BF3" s="133"/>
    </row>
    <row r="4" spans="1:58" ht="26.25" thickBot="1">
      <c r="A4" s="132"/>
      <c r="B4" s="132"/>
      <c r="C4" s="132"/>
      <c r="D4" s="132"/>
      <c r="E4" s="132"/>
      <c r="F4" s="132"/>
      <c r="G4" s="132"/>
      <c r="K4" s="133"/>
      <c r="L4" s="133"/>
      <c r="M4" s="540" t="s">
        <v>405</v>
      </c>
      <c r="N4" s="542" t="s">
        <v>406</v>
      </c>
      <c r="O4" s="543"/>
      <c r="P4" s="544"/>
      <c r="Q4" s="167" t="s">
        <v>407</v>
      </c>
      <c r="R4" s="542" t="s">
        <v>408</v>
      </c>
      <c r="S4" s="545"/>
      <c r="T4" s="168"/>
      <c r="U4" s="133"/>
      <c r="V4" s="540" t="s">
        <v>405</v>
      </c>
      <c r="W4" s="542" t="s">
        <v>406</v>
      </c>
      <c r="X4" s="543"/>
      <c r="Y4" s="544"/>
      <c r="Z4" s="167" t="s">
        <v>407</v>
      </c>
      <c r="AA4" s="542" t="s">
        <v>408</v>
      </c>
      <c r="AB4" s="545"/>
      <c r="AC4" s="168"/>
      <c r="AD4" s="133"/>
      <c r="AE4" s="496" t="s">
        <v>405</v>
      </c>
      <c r="AF4" s="498" t="s">
        <v>406</v>
      </c>
      <c r="AG4" s="548"/>
      <c r="AH4" s="499"/>
      <c r="AI4" s="169" t="s">
        <v>407</v>
      </c>
      <c r="AJ4" s="546" t="s">
        <v>408</v>
      </c>
      <c r="AK4" s="547"/>
      <c r="AL4" s="168"/>
      <c r="AM4" s="133"/>
      <c r="AN4" s="496" t="s">
        <v>405</v>
      </c>
      <c r="AO4" s="498" t="s">
        <v>406</v>
      </c>
      <c r="AP4" s="548"/>
      <c r="AQ4" s="499"/>
      <c r="AR4" s="169" t="s">
        <v>407</v>
      </c>
      <c r="AS4" s="546" t="s">
        <v>408</v>
      </c>
      <c r="AT4" s="547"/>
      <c r="AU4" s="168"/>
      <c r="AV4" s="133"/>
      <c r="AW4" s="496" t="s">
        <v>405</v>
      </c>
      <c r="AX4" s="498" t="s">
        <v>406</v>
      </c>
      <c r="AY4" s="548"/>
      <c r="AZ4" s="499"/>
      <c r="BA4" s="169" t="s">
        <v>407</v>
      </c>
      <c r="BB4" s="546" t="s">
        <v>408</v>
      </c>
      <c r="BC4" s="547"/>
      <c r="BD4" s="168"/>
      <c r="BE4" s="133"/>
      <c r="BF4" s="133"/>
    </row>
    <row r="5" spans="1:58" ht="26.25" thickBot="1">
      <c r="A5" s="494" t="s">
        <v>14</v>
      </c>
      <c r="B5" s="511" t="s">
        <v>15</v>
      </c>
      <c r="C5" s="512"/>
      <c r="D5" s="494" t="s">
        <v>16</v>
      </c>
      <c r="E5" s="511" t="s">
        <v>403</v>
      </c>
      <c r="F5" s="512"/>
      <c r="G5" s="502" t="s">
        <v>18</v>
      </c>
      <c r="I5" s="65"/>
      <c r="K5" s="133"/>
      <c r="L5" s="133"/>
      <c r="M5" s="541"/>
      <c r="N5" s="167" t="s">
        <v>19</v>
      </c>
      <c r="O5" s="167" t="s">
        <v>409</v>
      </c>
      <c r="P5" s="167" t="s">
        <v>21</v>
      </c>
      <c r="Q5" s="167" t="s">
        <v>410</v>
      </c>
      <c r="R5" s="167" t="s">
        <v>411</v>
      </c>
      <c r="S5" s="170" t="s">
        <v>412</v>
      </c>
      <c r="T5" s="168"/>
      <c r="U5" s="133"/>
      <c r="V5" s="541"/>
      <c r="W5" s="167" t="s">
        <v>19</v>
      </c>
      <c r="X5" s="167" t="s">
        <v>409</v>
      </c>
      <c r="Y5" s="167" t="s">
        <v>21</v>
      </c>
      <c r="Z5" s="167" t="s">
        <v>410</v>
      </c>
      <c r="AA5" s="167" t="s">
        <v>411</v>
      </c>
      <c r="AB5" s="170" t="s">
        <v>412</v>
      </c>
      <c r="AC5" s="168"/>
      <c r="AD5" s="133"/>
      <c r="AE5" s="497"/>
      <c r="AF5" s="138" t="s">
        <v>19</v>
      </c>
      <c r="AG5" s="138" t="s">
        <v>409</v>
      </c>
      <c r="AH5" s="138" t="s">
        <v>21</v>
      </c>
      <c r="AI5" s="171" t="s">
        <v>410</v>
      </c>
      <c r="AJ5" s="172" t="s">
        <v>411</v>
      </c>
      <c r="AK5" s="173" t="s">
        <v>412</v>
      </c>
      <c r="AL5" s="168"/>
      <c r="AM5" s="133"/>
      <c r="AN5" s="497"/>
      <c r="AO5" s="138" t="s">
        <v>19</v>
      </c>
      <c r="AP5" s="174" t="s">
        <v>409</v>
      </c>
      <c r="AQ5" s="174" t="s">
        <v>21</v>
      </c>
      <c r="AR5" s="174" t="s">
        <v>410</v>
      </c>
      <c r="AS5" s="174" t="s">
        <v>411</v>
      </c>
      <c r="AT5" s="173" t="s">
        <v>412</v>
      </c>
      <c r="AU5" s="168"/>
      <c r="AV5" s="133"/>
      <c r="AW5" s="497"/>
      <c r="AX5" s="138" t="s">
        <v>19</v>
      </c>
      <c r="AY5" s="138" t="s">
        <v>409</v>
      </c>
      <c r="AZ5" s="138" t="s">
        <v>21</v>
      </c>
      <c r="BA5" s="171" t="s">
        <v>410</v>
      </c>
      <c r="BB5" s="172" t="s">
        <v>411</v>
      </c>
      <c r="BC5" s="173" t="s">
        <v>412</v>
      </c>
      <c r="BD5" s="168"/>
      <c r="BE5" s="133"/>
      <c r="BF5" s="133"/>
    </row>
    <row r="6" spans="1:58" ht="45" customHeight="1" thickBot="1">
      <c r="A6" s="510"/>
      <c r="B6" s="134" t="s">
        <v>19</v>
      </c>
      <c r="C6" s="134" t="s">
        <v>21</v>
      </c>
      <c r="D6" s="510"/>
      <c r="E6" s="494" t="s">
        <v>23</v>
      </c>
      <c r="F6" s="494" t="s">
        <v>24</v>
      </c>
      <c r="G6" s="503"/>
      <c r="I6" s="65"/>
      <c r="K6" s="133"/>
      <c r="L6" s="133"/>
      <c r="M6" s="175" t="s">
        <v>266</v>
      </c>
      <c r="N6" s="176" t="s">
        <v>416</v>
      </c>
      <c r="O6" s="176"/>
      <c r="P6" s="176"/>
      <c r="Q6" s="177" t="s">
        <v>414</v>
      </c>
      <c r="R6" s="178">
        <v>15</v>
      </c>
      <c r="S6" s="179"/>
      <c r="T6" s="168"/>
      <c r="U6" s="133"/>
      <c r="V6" s="105" t="s">
        <v>268</v>
      </c>
      <c r="W6" s="176" t="s">
        <v>416</v>
      </c>
      <c r="X6" s="176"/>
      <c r="Y6" s="176"/>
      <c r="Z6" s="177" t="s">
        <v>414</v>
      </c>
      <c r="AA6" s="178">
        <v>15</v>
      </c>
      <c r="AB6" s="179"/>
      <c r="AC6" s="168"/>
      <c r="AD6" s="133"/>
      <c r="AE6" s="93" t="s">
        <v>271</v>
      </c>
      <c r="AF6" s="143" t="s">
        <v>416</v>
      </c>
      <c r="AG6" s="143"/>
      <c r="AH6" s="143"/>
      <c r="AI6" s="180" t="s">
        <v>414</v>
      </c>
      <c r="AJ6" s="178">
        <v>15</v>
      </c>
      <c r="AK6" s="179"/>
      <c r="AL6" s="168"/>
      <c r="AM6" s="133"/>
      <c r="AN6" s="93" t="s">
        <v>453</v>
      </c>
      <c r="AO6" s="143" t="s">
        <v>416</v>
      </c>
      <c r="AP6" s="181"/>
      <c r="AQ6" s="181"/>
      <c r="AR6" s="182" t="s">
        <v>414</v>
      </c>
      <c r="AS6" s="178">
        <v>15</v>
      </c>
      <c r="AT6" s="179"/>
      <c r="AU6" s="168"/>
      <c r="AV6" s="133"/>
      <c r="AW6" s="183" t="s">
        <v>272</v>
      </c>
      <c r="AX6" s="181" t="s">
        <v>416</v>
      </c>
      <c r="AY6" s="181"/>
      <c r="AZ6" s="181"/>
      <c r="BA6" s="182" t="s">
        <v>414</v>
      </c>
      <c r="BB6" s="178">
        <v>15</v>
      </c>
      <c r="BC6" s="179"/>
      <c r="BD6" s="168"/>
      <c r="BE6" s="133"/>
      <c r="BF6" s="133"/>
    </row>
    <row r="7" spans="1:58" ht="39" customHeight="1" thickBot="1">
      <c r="A7" s="495"/>
      <c r="B7" s="136" t="s">
        <v>20</v>
      </c>
      <c r="C7" s="136" t="s">
        <v>22</v>
      </c>
      <c r="D7" s="495"/>
      <c r="E7" s="495"/>
      <c r="F7" s="495"/>
      <c r="G7" s="504"/>
      <c r="I7" s="137"/>
      <c r="K7" s="133"/>
      <c r="L7" s="133"/>
      <c r="M7" s="175" t="s">
        <v>268</v>
      </c>
      <c r="N7" s="176"/>
      <c r="O7" s="176"/>
      <c r="P7" s="176"/>
      <c r="Q7" s="177" t="s">
        <v>417</v>
      </c>
      <c r="R7" s="178">
        <v>5</v>
      </c>
      <c r="S7" s="179"/>
      <c r="T7" s="168"/>
      <c r="U7" s="133"/>
      <c r="V7" s="175"/>
      <c r="W7" s="176"/>
      <c r="X7" s="176"/>
      <c r="Y7" s="176"/>
      <c r="Z7" s="177" t="s">
        <v>417</v>
      </c>
      <c r="AA7" s="178">
        <v>5</v>
      </c>
      <c r="AB7" s="179"/>
      <c r="AC7" s="168"/>
      <c r="AD7" s="133"/>
      <c r="AE7" s="142"/>
      <c r="AF7" s="143"/>
      <c r="AG7" s="143"/>
      <c r="AH7" s="143"/>
      <c r="AI7" s="180" t="s">
        <v>417</v>
      </c>
      <c r="AJ7" s="178">
        <v>5</v>
      </c>
      <c r="AK7" s="179"/>
      <c r="AL7" s="168"/>
      <c r="AM7" s="133"/>
      <c r="AN7" s="142"/>
      <c r="AO7" s="143"/>
      <c r="AP7" s="143"/>
      <c r="AQ7" s="143"/>
      <c r="AR7" s="180" t="s">
        <v>417</v>
      </c>
      <c r="AS7" s="178">
        <v>5</v>
      </c>
      <c r="AT7" s="179"/>
      <c r="AU7" s="168"/>
      <c r="AV7" s="133"/>
      <c r="AW7" s="184"/>
      <c r="AX7" s="181"/>
      <c r="AY7" s="181"/>
      <c r="AZ7" s="181"/>
      <c r="BA7" s="182" t="s">
        <v>417</v>
      </c>
      <c r="BB7" s="178">
        <v>5</v>
      </c>
      <c r="BC7" s="179"/>
      <c r="BD7" s="168"/>
      <c r="BE7" s="133"/>
      <c r="BF7" s="133"/>
    </row>
    <row r="8" spans="1:58" ht="166.5" thickBot="1">
      <c r="A8" s="502" t="s">
        <v>252</v>
      </c>
      <c r="B8" s="505" t="s">
        <v>376</v>
      </c>
      <c r="C8" s="505"/>
      <c r="D8" s="141" t="s">
        <v>25</v>
      </c>
      <c r="E8" s="124">
        <v>15</v>
      </c>
      <c r="F8" s="124">
        <v>0</v>
      </c>
      <c r="G8" s="124" t="s">
        <v>454</v>
      </c>
      <c r="I8" s="137"/>
      <c r="K8" s="133"/>
      <c r="L8" s="133"/>
      <c r="M8" s="175" t="s">
        <v>271</v>
      </c>
      <c r="N8" s="176"/>
      <c r="O8" s="176"/>
      <c r="P8" s="176"/>
      <c r="Q8" s="177" t="s">
        <v>418</v>
      </c>
      <c r="R8" s="178"/>
      <c r="S8" s="179">
        <v>15</v>
      </c>
      <c r="T8" s="168"/>
      <c r="U8" s="133"/>
      <c r="V8" s="175"/>
      <c r="W8" s="176"/>
      <c r="X8" s="176"/>
      <c r="Y8" s="176"/>
      <c r="Z8" s="177" t="s">
        <v>418</v>
      </c>
      <c r="AA8" s="178"/>
      <c r="AB8" s="179">
        <v>15</v>
      </c>
      <c r="AC8" s="168"/>
      <c r="AD8" s="133"/>
      <c r="AE8" s="142"/>
      <c r="AF8" s="143"/>
      <c r="AG8" s="143"/>
      <c r="AH8" s="143"/>
      <c r="AI8" s="180" t="s">
        <v>418</v>
      </c>
      <c r="AJ8" s="178"/>
      <c r="AK8" s="179">
        <v>15</v>
      </c>
      <c r="AL8" s="168"/>
      <c r="AM8" s="133"/>
      <c r="AN8" s="142"/>
      <c r="AO8" s="143"/>
      <c r="AP8" s="143"/>
      <c r="AQ8" s="143"/>
      <c r="AR8" s="180" t="s">
        <v>418</v>
      </c>
      <c r="AS8" s="178"/>
      <c r="AT8" s="179">
        <v>15</v>
      </c>
      <c r="AU8" s="168"/>
      <c r="AV8" s="133"/>
      <c r="AW8" s="184"/>
      <c r="AX8" s="181"/>
      <c r="AY8" s="181"/>
      <c r="AZ8" s="181"/>
      <c r="BA8" s="182" t="s">
        <v>418</v>
      </c>
      <c r="BB8" s="178"/>
      <c r="BC8" s="179">
        <v>15</v>
      </c>
      <c r="BD8" s="168"/>
      <c r="BE8" s="133"/>
      <c r="BF8" s="133"/>
    </row>
    <row r="9" spans="1:58" ht="23.25" customHeight="1" thickBot="1">
      <c r="A9" s="503"/>
      <c r="B9" s="506"/>
      <c r="C9" s="506"/>
      <c r="D9" s="505" t="s">
        <v>26</v>
      </c>
      <c r="E9" s="463">
        <v>5</v>
      </c>
      <c r="F9" s="463">
        <v>0</v>
      </c>
      <c r="G9" s="463" t="s">
        <v>455</v>
      </c>
      <c r="I9" s="137"/>
      <c r="K9" s="133"/>
      <c r="L9" s="133"/>
      <c r="M9" s="175" t="s">
        <v>453</v>
      </c>
      <c r="N9" s="176"/>
      <c r="O9" s="176"/>
      <c r="P9" s="176"/>
      <c r="Q9" s="177" t="s">
        <v>421</v>
      </c>
      <c r="R9" s="178">
        <v>10</v>
      </c>
      <c r="S9" s="179"/>
      <c r="T9" s="168"/>
      <c r="U9" s="133"/>
      <c r="V9" s="175"/>
      <c r="W9" s="176"/>
      <c r="X9" s="176"/>
      <c r="Y9" s="176"/>
      <c r="Z9" s="177" t="s">
        <v>421</v>
      </c>
      <c r="AA9" s="178">
        <v>10</v>
      </c>
      <c r="AB9" s="179"/>
      <c r="AC9" s="168"/>
      <c r="AD9" s="133"/>
      <c r="AE9" s="142"/>
      <c r="AF9" s="143"/>
      <c r="AG9" s="143"/>
      <c r="AH9" s="143"/>
      <c r="AI9" s="180" t="s">
        <v>421</v>
      </c>
      <c r="AJ9" s="178">
        <v>10</v>
      </c>
      <c r="AK9" s="179"/>
      <c r="AL9" s="168"/>
      <c r="AM9" s="133"/>
      <c r="AN9" s="142"/>
      <c r="AO9" s="143"/>
      <c r="AP9" s="143"/>
      <c r="AQ9" s="143"/>
      <c r="AR9" s="180" t="s">
        <v>421</v>
      </c>
      <c r="AS9" s="178">
        <v>10</v>
      </c>
      <c r="AT9" s="179"/>
      <c r="AU9" s="168"/>
      <c r="AV9" s="133"/>
      <c r="AW9" s="184"/>
      <c r="AX9" s="181"/>
      <c r="AY9" s="181"/>
      <c r="AZ9" s="181"/>
      <c r="BA9" s="182" t="s">
        <v>421</v>
      </c>
      <c r="BB9" s="178">
        <v>10</v>
      </c>
      <c r="BC9" s="179"/>
      <c r="BD9" s="168"/>
      <c r="BE9" s="133"/>
      <c r="BF9" s="133"/>
    </row>
    <row r="10" spans="1:58" ht="33" customHeight="1" thickBot="1">
      <c r="A10" s="503"/>
      <c r="B10" s="506"/>
      <c r="C10" s="506"/>
      <c r="D10" s="507"/>
      <c r="E10" s="464"/>
      <c r="F10" s="464"/>
      <c r="G10" s="464"/>
      <c r="I10" s="137"/>
      <c r="K10" s="133"/>
      <c r="L10" s="133"/>
      <c r="M10" s="175" t="s">
        <v>272</v>
      </c>
      <c r="N10" s="176"/>
      <c r="O10" s="176"/>
      <c r="P10" s="176"/>
      <c r="Q10" s="177" t="s">
        <v>423</v>
      </c>
      <c r="R10" s="178">
        <v>15</v>
      </c>
      <c r="S10" s="179"/>
      <c r="T10" s="168"/>
      <c r="U10" s="133"/>
      <c r="V10" s="175"/>
      <c r="W10" s="176"/>
      <c r="X10" s="176"/>
      <c r="Y10" s="176"/>
      <c r="Z10" s="177" t="s">
        <v>423</v>
      </c>
      <c r="AA10" s="178">
        <v>15</v>
      </c>
      <c r="AB10" s="179"/>
      <c r="AC10" s="168"/>
      <c r="AD10" s="133"/>
      <c r="AE10" s="142"/>
      <c r="AF10" s="143"/>
      <c r="AG10" s="143"/>
      <c r="AH10" s="143"/>
      <c r="AI10" s="180" t="s">
        <v>423</v>
      </c>
      <c r="AJ10" s="178">
        <v>15</v>
      </c>
      <c r="AK10" s="179"/>
      <c r="AL10" s="168"/>
      <c r="AM10" s="133"/>
      <c r="AN10" s="142"/>
      <c r="AO10" s="143"/>
      <c r="AP10" s="143"/>
      <c r="AQ10" s="143"/>
      <c r="AR10" s="180" t="s">
        <v>423</v>
      </c>
      <c r="AS10" s="178">
        <v>15</v>
      </c>
      <c r="AT10" s="179"/>
      <c r="AU10" s="168"/>
      <c r="AV10" s="133"/>
      <c r="AW10" s="142"/>
      <c r="AX10" s="143"/>
      <c r="AY10" s="143"/>
      <c r="AZ10" s="143"/>
      <c r="BA10" s="180" t="s">
        <v>423</v>
      </c>
      <c r="BB10" s="178">
        <v>15</v>
      </c>
      <c r="BC10" s="179"/>
      <c r="BD10" s="168"/>
      <c r="BE10" s="133"/>
      <c r="BF10" s="133"/>
    </row>
    <row r="11" spans="1:58" ht="45" customHeight="1" thickBot="1">
      <c r="A11" s="503"/>
      <c r="B11" s="506"/>
      <c r="C11" s="506"/>
      <c r="D11" s="136" t="s">
        <v>27</v>
      </c>
      <c r="E11" s="125">
        <v>0</v>
      </c>
      <c r="F11" s="125">
        <v>15</v>
      </c>
      <c r="G11" s="185"/>
      <c r="I11" s="65"/>
      <c r="K11" s="133"/>
      <c r="L11" s="133"/>
      <c r="M11" s="175"/>
      <c r="N11" s="176"/>
      <c r="O11" s="176"/>
      <c r="P11" s="176"/>
      <c r="Q11" s="177" t="s">
        <v>424</v>
      </c>
      <c r="R11" s="178">
        <v>10</v>
      </c>
      <c r="S11" s="179"/>
      <c r="T11" s="168"/>
      <c r="U11" s="133"/>
      <c r="V11" s="175"/>
      <c r="W11" s="176"/>
      <c r="X11" s="176"/>
      <c r="Y11" s="176"/>
      <c r="Z11" s="177" t="s">
        <v>424</v>
      </c>
      <c r="AA11" s="178">
        <v>10</v>
      </c>
      <c r="AB11" s="179"/>
      <c r="AC11" s="168"/>
      <c r="AD11" s="133"/>
      <c r="AE11" s="142"/>
      <c r="AF11" s="143"/>
      <c r="AG11" s="143"/>
      <c r="AH11" s="143"/>
      <c r="AI11" s="180" t="s">
        <v>424</v>
      </c>
      <c r="AJ11" s="178">
        <v>10</v>
      </c>
      <c r="AK11" s="179"/>
      <c r="AL11" s="168"/>
      <c r="AM11" s="133"/>
      <c r="AN11" s="142"/>
      <c r="AO11" s="143"/>
      <c r="AP11" s="143"/>
      <c r="AQ11" s="143"/>
      <c r="AR11" s="180" t="s">
        <v>424</v>
      </c>
      <c r="AS11" s="178">
        <v>10</v>
      </c>
      <c r="AT11" s="179"/>
      <c r="AU11" s="168"/>
      <c r="AV11" s="133"/>
      <c r="AW11" s="142"/>
      <c r="AX11" s="143"/>
      <c r="AY11" s="143"/>
      <c r="AZ11" s="143"/>
      <c r="BA11" s="180" t="s">
        <v>424</v>
      </c>
      <c r="BB11" s="178">
        <v>10</v>
      </c>
      <c r="BC11" s="179"/>
      <c r="BD11" s="168"/>
      <c r="BE11" s="133"/>
      <c r="BF11" s="133"/>
    </row>
    <row r="12" spans="1:58" ht="86.25" customHeight="1" thickBot="1">
      <c r="A12" s="503"/>
      <c r="B12" s="506"/>
      <c r="C12" s="506"/>
      <c r="D12" s="136" t="s">
        <v>28</v>
      </c>
      <c r="E12" s="125">
        <v>10</v>
      </c>
      <c r="F12" s="125">
        <v>0</v>
      </c>
      <c r="G12" s="185" t="s">
        <v>456</v>
      </c>
      <c r="I12" s="65"/>
      <c r="K12" s="133"/>
      <c r="L12" s="133"/>
      <c r="M12" s="175"/>
      <c r="N12" s="176"/>
      <c r="O12" s="176"/>
      <c r="P12" s="176"/>
      <c r="Q12" s="177" t="s">
        <v>426</v>
      </c>
      <c r="R12" s="178">
        <v>30</v>
      </c>
      <c r="S12" s="179"/>
      <c r="T12" s="168"/>
      <c r="U12" s="133"/>
      <c r="V12" s="175"/>
      <c r="W12" s="176"/>
      <c r="X12" s="176"/>
      <c r="Y12" s="176"/>
      <c r="Z12" s="177" t="s">
        <v>426</v>
      </c>
      <c r="AA12" s="178">
        <v>30</v>
      </c>
      <c r="AB12" s="179"/>
      <c r="AC12" s="168"/>
      <c r="AD12" s="133"/>
      <c r="AE12" s="142"/>
      <c r="AF12" s="143"/>
      <c r="AG12" s="143"/>
      <c r="AH12" s="143"/>
      <c r="AI12" s="180" t="s">
        <v>426</v>
      </c>
      <c r="AJ12" s="178">
        <v>30</v>
      </c>
      <c r="AK12" s="179"/>
      <c r="AL12" s="168"/>
      <c r="AM12" s="133"/>
      <c r="AN12" s="142"/>
      <c r="AO12" s="143"/>
      <c r="AP12" s="143"/>
      <c r="AQ12" s="143"/>
      <c r="AR12" s="180" t="s">
        <v>426</v>
      </c>
      <c r="AS12" s="178">
        <v>30</v>
      </c>
      <c r="AT12" s="179"/>
      <c r="AU12" s="168"/>
      <c r="AV12" s="133"/>
      <c r="AW12" s="142"/>
      <c r="AX12" s="143"/>
      <c r="AY12" s="143"/>
      <c r="AZ12" s="143"/>
      <c r="BA12" s="180" t="s">
        <v>426</v>
      </c>
      <c r="BB12" s="178">
        <v>30</v>
      </c>
      <c r="BC12" s="179"/>
      <c r="BD12" s="168"/>
      <c r="BE12" s="133"/>
      <c r="BF12" s="133"/>
    </row>
    <row r="13" spans="1:58" ht="51.75" thickBot="1">
      <c r="A13" s="503"/>
      <c r="B13" s="506"/>
      <c r="C13" s="506"/>
      <c r="D13" s="136" t="s">
        <v>29</v>
      </c>
      <c r="E13" s="125">
        <v>15</v>
      </c>
      <c r="F13" s="125">
        <v>0</v>
      </c>
      <c r="G13" s="125" t="s">
        <v>257</v>
      </c>
      <c r="I13" s="65"/>
      <c r="K13" s="133"/>
      <c r="L13" s="133"/>
      <c r="M13" s="542" t="s">
        <v>32</v>
      </c>
      <c r="N13" s="543"/>
      <c r="O13" s="543"/>
      <c r="P13" s="543"/>
      <c r="Q13" s="544"/>
      <c r="R13" s="186">
        <v>85</v>
      </c>
      <c r="S13" s="187">
        <v>15</v>
      </c>
      <c r="T13" s="188"/>
      <c r="U13" s="133"/>
      <c r="V13" s="542" t="s">
        <v>32</v>
      </c>
      <c r="W13" s="543"/>
      <c r="X13" s="543"/>
      <c r="Y13" s="543"/>
      <c r="Z13" s="544"/>
      <c r="AA13" s="186">
        <v>85</v>
      </c>
      <c r="AB13" s="187">
        <v>15</v>
      </c>
      <c r="AC13" s="188"/>
      <c r="AD13" s="133"/>
      <c r="AE13" s="508" t="s">
        <v>32</v>
      </c>
      <c r="AF13" s="509"/>
      <c r="AG13" s="509"/>
      <c r="AH13" s="509"/>
      <c r="AI13" s="549"/>
      <c r="AJ13" s="186">
        <v>85</v>
      </c>
      <c r="AK13" s="187">
        <v>15</v>
      </c>
      <c r="AL13" s="188"/>
      <c r="AM13" s="133"/>
      <c r="AN13" s="508" t="s">
        <v>32</v>
      </c>
      <c r="AO13" s="509"/>
      <c r="AP13" s="509"/>
      <c r="AQ13" s="509"/>
      <c r="AR13" s="549"/>
      <c r="AS13" s="186">
        <v>85</v>
      </c>
      <c r="AT13" s="187">
        <v>15</v>
      </c>
      <c r="AU13" s="188"/>
      <c r="AV13" s="133"/>
      <c r="AW13" s="508" t="s">
        <v>32</v>
      </c>
      <c r="AX13" s="509"/>
      <c r="AY13" s="509"/>
      <c r="AZ13" s="509"/>
      <c r="BA13" s="549"/>
      <c r="BB13" s="186">
        <v>85</v>
      </c>
      <c r="BC13" s="187">
        <v>15</v>
      </c>
      <c r="BD13" s="188"/>
      <c r="BE13" s="133"/>
      <c r="BF13" s="133"/>
    </row>
    <row r="14" spans="1:58" ht="54.75" customHeight="1" thickBot="1">
      <c r="A14" s="503"/>
      <c r="B14" s="506"/>
      <c r="C14" s="506"/>
      <c r="D14" s="136" t="s">
        <v>30</v>
      </c>
      <c r="E14" s="125">
        <v>10</v>
      </c>
      <c r="F14" s="125">
        <v>0</v>
      </c>
      <c r="G14" s="125" t="s">
        <v>457</v>
      </c>
      <c r="I14" s="65"/>
      <c r="K14" s="133"/>
      <c r="L14" s="133"/>
      <c r="M14" s="133"/>
      <c r="N14" s="133"/>
      <c r="O14" s="133"/>
      <c r="P14" s="133"/>
      <c r="Q14" s="133"/>
      <c r="R14" s="133"/>
      <c r="S14" s="133"/>
      <c r="T14" s="133"/>
      <c r="U14" s="133"/>
      <c r="V14" s="133"/>
      <c r="W14" s="133"/>
      <c r="X14" s="133"/>
      <c r="Y14" s="133"/>
      <c r="Z14" s="133"/>
      <c r="AA14" s="133"/>
      <c r="AB14" s="133"/>
      <c r="AC14" s="133"/>
      <c r="AD14" s="133"/>
      <c r="AE14" s="133"/>
      <c r="AF14" s="133"/>
      <c r="AG14" s="133"/>
      <c r="AH14" s="133"/>
      <c r="AI14" s="133"/>
      <c r="AJ14" s="133"/>
      <c r="AK14" s="133"/>
      <c r="AL14" s="133"/>
      <c r="AM14" s="133"/>
      <c r="AN14" s="133"/>
      <c r="AO14" s="133"/>
      <c r="AP14" s="133"/>
      <c r="AQ14" s="133"/>
      <c r="AR14" s="133"/>
      <c r="AS14" s="133"/>
      <c r="AT14" s="133"/>
      <c r="AU14" s="133"/>
      <c r="AV14" s="133"/>
      <c r="AW14" s="133"/>
      <c r="AX14" s="133"/>
      <c r="AY14" s="133"/>
      <c r="AZ14" s="133"/>
      <c r="BA14" s="133"/>
      <c r="BB14" s="133"/>
      <c r="BC14" s="133"/>
      <c r="BD14" s="133"/>
      <c r="BE14" s="133"/>
      <c r="BF14" s="133"/>
    </row>
    <row r="15" spans="1:58" ht="47.25" customHeight="1" thickBot="1">
      <c r="A15" s="503"/>
      <c r="B15" s="506"/>
      <c r="C15" s="506"/>
      <c r="D15" s="136" t="s">
        <v>31</v>
      </c>
      <c r="E15" s="125">
        <v>30</v>
      </c>
      <c r="F15" s="125">
        <v>0</v>
      </c>
      <c r="G15" s="125" t="s">
        <v>458</v>
      </c>
      <c r="K15" s="133"/>
      <c r="L15" s="133"/>
      <c r="M15" s="133"/>
      <c r="N15" s="133"/>
      <c r="O15" s="133"/>
      <c r="P15" s="133"/>
      <c r="Q15" s="133"/>
      <c r="R15" s="133"/>
      <c r="S15" s="133"/>
      <c r="T15" s="133"/>
      <c r="U15" s="133"/>
      <c r="V15" s="133"/>
      <c r="W15" s="133"/>
      <c r="X15" s="133"/>
      <c r="Y15" s="133"/>
      <c r="Z15" s="133"/>
      <c r="AA15" s="133"/>
      <c r="AB15" s="133"/>
      <c r="AC15" s="133"/>
      <c r="AD15" s="133"/>
      <c r="AE15" s="133"/>
      <c r="AF15" s="133"/>
      <c r="AG15" s="133"/>
      <c r="AH15" s="133"/>
      <c r="AI15" s="133"/>
      <c r="AJ15" s="133"/>
      <c r="AK15" s="133"/>
      <c r="AL15" s="133"/>
      <c r="AM15" s="133"/>
      <c r="AN15" s="133"/>
      <c r="AO15" s="133"/>
      <c r="AP15" s="133"/>
      <c r="AQ15" s="133"/>
      <c r="AR15" s="133"/>
      <c r="AS15" s="133"/>
      <c r="AT15" s="133"/>
      <c r="AU15" s="133"/>
      <c r="AV15" s="133"/>
      <c r="AW15" s="133"/>
      <c r="AX15" s="133"/>
      <c r="AY15" s="133"/>
      <c r="AZ15" s="133"/>
      <c r="BA15" s="133"/>
      <c r="BB15" s="133"/>
      <c r="BC15" s="133"/>
      <c r="BD15" s="133"/>
      <c r="BE15" s="133"/>
      <c r="BF15" s="133"/>
    </row>
    <row r="16" spans="1:58" ht="45.75" thickBot="1">
      <c r="A16" s="504"/>
      <c r="B16" s="507"/>
      <c r="C16" s="507"/>
      <c r="D16" s="194" t="s">
        <v>32</v>
      </c>
      <c r="E16" s="150">
        <v>85</v>
      </c>
      <c r="F16" s="150">
        <v>15</v>
      </c>
      <c r="G16" s="150"/>
      <c r="K16" s="133"/>
      <c r="L16" s="133"/>
      <c r="M16" s="154" t="s">
        <v>428</v>
      </c>
      <c r="N16" s="155" t="s">
        <v>429</v>
      </c>
      <c r="O16" s="133"/>
      <c r="P16" s="133"/>
      <c r="Q16" s="133"/>
      <c r="R16" s="133"/>
      <c r="S16" s="133"/>
      <c r="T16" s="133"/>
      <c r="U16" s="133"/>
      <c r="V16" s="133"/>
      <c r="W16" s="133"/>
      <c r="X16" s="133"/>
      <c r="Y16" s="133"/>
      <c r="Z16" s="133"/>
      <c r="AA16" s="133"/>
      <c r="AB16" s="133"/>
      <c r="AC16" s="133"/>
      <c r="AD16" s="133"/>
      <c r="AE16" s="133"/>
      <c r="AF16" s="133"/>
      <c r="AG16" s="133"/>
      <c r="AH16" s="133"/>
      <c r="AI16" s="133"/>
      <c r="AJ16" s="133"/>
      <c r="AK16" s="133"/>
      <c r="AL16" s="133"/>
      <c r="AM16" s="133"/>
      <c r="AN16" s="133"/>
      <c r="AO16" s="133"/>
      <c r="AP16" s="133"/>
      <c r="AQ16" s="133"/>
      <c r="AR16" s="133"/>
      <c r="AS16" s="133"/>
      <c r="AT16" s="133"/>
      <c r="AU16" s="133"/>
      <c r="AV16" s="133"/>
      <c r="AW16" s="133"/>
      <c r="AX16" s="133"/>
      <c r="AY16" s="133"/>
      <c r="AZ16" s="133"/>
      <c r="BA16" s="133"/>
      <c r="BB16" s="133"/>
      <c r="BC16" s="133"/>
      <c r="BD16" s="133"/>
      <c r="BE16" s="133"/>
      <c r="BF16" s="133"/>
    </row>
    <row r="17" spans="1:58" ht="15.75" thickBot="1">
      <c r="A17" s="192"/>
      <c r="B17" s="152"/>
      <c r="C17" s="152"/>
      <c r="D17" s="153"/>
      <c r="E17" s="192"/>
      <c r="F17" s="192"/>
      <c r="G17" s="192"/>
      <c r="K17" s="133"/>
      <c r="L17" s="133"/>
      <c r="M17" s="156" t="s">
        <v>430</v>
      </c>
      <c r="N17" s="157">
        <v>0</v>
      </c>
      <c r="O17" s="133"/>
      <c r="P17" s="133"/>
      <c r="Q17" s="133"/>
      <c r="R17" s="133"/>
      <c r="S17" s="133"/>
      <c r="T17" s="133"/>
      <c r="U17" s="133"/>
      <c r="V17" s="133"/>
      <c r="W17" s="133"/>
      <c r="X17" s="133"/>
      <c r="Y17" s="133"/>
      <c r="Z17" s="133"/>
      <c r="AA17" s="133"/>
      <c r="AB17" s="133"/>
      <c r="AC17" s="133"/>
      <c r="AD17" s="133"/>
      <c r="AE17" s="133"/>
      <c r="AF17" s="133"/>
      <c r="AG17" s="133"/>
      <c r="AH17" s="133"/>
      <c r="AI17" s="133"/>
      <c r="AJ17" s="133"/>
      <c r="AK17" s="133"/>
      <c r="AL17" s="133"/>
      <c r="AM17" s="133"/>
      <c r="AN17" s="133"/>
      <c r="AO17" s="133"/>
      <c r="AP17" s="133"/>
      <c r="AQ17" s="133"/>
      <c r="AR17" s="133"/>
      <c r="AS17" s="133"/>
      <c r="AT17" s="133"/>
      <c r="AU17" s="133"/>
      <c r="AV17" s="133"/>
      <c r="AW17" s="133"/>
      <c r="AX17" s="133"/>
      <c r="AY17" s="133"/>
      <c r="AZ17" s="133"/>
      <c r="BA17" s="133"/>
      <c r="BB17" s="133"/>
      <c r="BC17" s="133"/>
      <c r="BD17" s="133"/>
      <c r="BE17" s="133"/>
      <c r="BF17" s="133"/>
    </row>
    <row r="18" spans="1:58" ht="15.75" thickBot="1">
      <c r="A18" s="192"/>
      <c r="B18" s="152"/>
      <c r="C18" s="152"/>
      <c r="D18" s="153"/>
      <c r="E18" s="192"/>
      <c r="F18" s="192"/>
      <c r="G18" s="192"/>
      <c r="K18" s="133"/>
      <c r="L18" s="133"/>
      <c r="M18" s="156" t="s">
        <v>431</v>
      </c>
      <c r="N18" s="157">
        <v>1</v>
      </c>
      <c r="O18" s="133"/>
      <c r="P18" s="133"/>
      <c r="Q18" s="133"/>
      <c r="R18" s="133"/>
      <c r="S18" s="133"/>
      <c r="T18" s="133"/>
      <c r="U18" s="133"/>
      <c r="V18" s="133"/>
      <c r="W18" s="133"/>
      <c r="X18" s="133"/>
      <c r="Y18" s="133"/>
      <c r="Z18" s="133"/>
      <c r="AA18" s="133"/>
      <c r="AB18" s="133"/>
      <c r="AC18" s="133"/>
      <c r="AD18" s="133"/>
      <c r="AE18" s="133"/>
      <c r="AF18" s="133"/>
      <c r="AG18" s="133"/>
      <c r="AH18" s="133"/>
      <c r="AI18" s="133"/>
      <c r="AJ18" s="133"/>
      <c r="AK18" s="133"/>
      <c r="AL18" s="133"/>
      <c r="AM18" s="133"/>
      <c r="AN18" s="133"/>
      <c r="AO18" s="133"/>
      <c r="AP18" s="133"/>
      <c r="AQ18" s="133"/>
      <c r="AR18" s="133"/>
      <c r="AS18" s="133"/>
      <c r="AT18" s="133"/>
      <c r="AU18" s="133"/>
      <c r="AV18" s="133"/>
      <c r="AW18" s="133"/>
      <c r="AX18" s="133"/>
      <c r="AY18" s="133"/>
      <c r="AZ18" s="133"/>
      <c r="BA18" s="133"/>
      <c r="BB18" s="133"/>
      <c r="BC18" s="133"/>
      <c r="BD18" s="133"/>
      <c r="BE18" s="133"/>
      <c r="BF18" s="133"/>
    </row>
    <row r="19" spans="1:58" ht="15.75" thickBot="1">
      <c r="A19" s="192"/>
      <c r="B19" s="152"/>
      <c r="C19" s="152"/>
      <c r="D19" s="153"/>
      <c r="E19" s="192"/>
      <c r="F19" s="192"/>
      <c r="G19" s="192"/>
      <c r="K19" s="133"/>
      <c r="L19" s="133"/>
      <c r="M19" s="156" t="s">
        <v>432</v>
      </c>
      <c r="N19" s="157">
        <v>2</v>
      </c>
      <c r="O19" s="133"/>
      <c r="P19" s="133"/>
      <c r="Q19" s="133"/>
      <c r="R19" s="133"/>
      <c r="S19" s="133"/>
      <c r="T19" s="133"/>
      <c r="U19" s="133"/>
      <c r="V19" s="133"/>
      <c r="W19" s="133"/>
      <c r="X19" s="133"/>
      <c r="Y19" s="133"/>
      <c r="Z19" s="133"/>
      <c r="AA19" s="133"/>
      <c r="AB19" s="133"/>
      <c r="AC19" s="133"/>
      <c r="AD19" s="133"/>
      <c r="AE19" s="133"/>
      <c r="AF19" s="133"/>
      <c r="AG19" s="133"/>
      <c r="AH19" s="133"/>
      <c r="AI19" s="133"/>
      <c r="AJ19" s="133"/>
      <c r="AK19" s="133"/>
      <c r="AL19" s="133"/>
      <c r="AM19" s="133"/>
      <c r="AN19" s="133"/>
      <c r="AO19" s="133"/>
      <c r="AP19" s="133"/>
      <c r="AQ19" s="133"/>
      <c r="AR19" s="133"/>
      <c r="AS19" s="133"/>
      <c r="AT19" s="133"/>
      <c r="AU19" s="133"/>
      <c r="AV19" s="133"/>
      <c r="AW19" s="133"/>
      <c r="AX19" s="133"/>
      <c r="AY19" s="133"/>
      <c r="AZ19" s="133"/>
      <c r="BA19" s="133"/>
      <c r="BB19" s="133"/>
      <c r="BC19" s="133"/>
      <c r="BD19" s="133"/>
      <c r="BE19" s="133"/>
      <c r="BF19" s="133"/>
    </row>
    <row r="20" spans="1:58" ht="15.75" customHeight="1">
      <c r="A20" s="500"/>
      <c r="B20" s="500"/>
      <c r="C20" s="435" t="s">
        <v>33</v>
      </c>
      <c r="D20" s="435"/>
      <c r="E20" s="435"/>
      <c r="F20" s="480" t="s">
        <v>210</v>
      </c>
      <c r="G20" s="480"/>
      <c r="K20" s="133"/>
      <c r="L20" s="133"/>
      <c r="M20" s="133"/>
      <c r="N20" s="133"/>
      <c r="O20" s="133"/>
      <c r="P20" s="133"/>
      <c r="Q20" s="133"/>
      <c r="R20" s="133"/>
      <c r="S20" s="133"/>
      <c r="T20" s="133"/>
      <c r="U20" s="133"/>
      <c r="V20" s="133"/>
      <c r="W20" s="133"/>
      <c r="X20" s="133"/>
      <c r="Y20" s="133"/>
      <c r="Z20" s="133"/>
      <c r="AA20" s="133"/>
      <c r="AB20" s="133"/>
      <c r="AC20" s="133"/>
      <c r="AD20" s="133"/>
      <c r="AE20" s="133"/>
      <c r="AF20" s="133"/>
      <c r="AG20" s="133"/>
      <c r="AH20" s="133"/>
      <c r="AI20" s="133"/>
      <c r="AJ20" s="133"/>
      <c r="AK20" s="133"/>
      <c r="AL20" s="133"/>
      <c r="AM20" s="133"/>
      <c r="AN20" s="133"/>
      <c r="AO20" s="133"/>
      <c r="AP20" s="133"/>
      <c r="AQ20" s="133"/>
      <c r="AR20" s="133"/>
      <c r="AS20" s="133"/>
      <c r="AT20" s="133"/>
      <c r="AU20" s="133"/>
      <c r="AV20" s="133"/>
      <c r="AW20" s="133"/>
      <c r="AX20" s="133"/>
      <c r="AY20" s="133"/>
      <c r="AZ20" s="133"/>
      <c r="BA20" s="133"/>
      <c r="BB20" s="133"/>
      <c r="BC20" s="133"/>
      <c r="BD20" s="133"/>
      <c r="BE20" s="133"/>
      <c r="BF20" s="133"/>
    </row>
    <row r="21" spans="1:58" ht="15.75" customHeight="1">
      <c r="A21" s="500"/>
      <c r="B21" s="500"/>
      <c r="C21" s="435"/>
      <c r="D21" s="435"/>
      <c r="E21" s="435"/>
      <c r="F21" s="480" t="s">
        <v>216</v>
      </c>
      <c r="G21" s="480"/>
      <c r="K21" s="133"/>
      <c r="L21" s="133"/>
      <c r="M21" s="133"/>
      <c r="N21" s="133"/>
      <c r="O21" s="133"/>
      <c r="P21" s="133"/>
      <c r="Q21" s="133"/>
      <c r="R21" s="133"/>
      <c r="S21" s="133"/>
      <c r="T21" s="133"/>
      <c r="U21" s="133"/>
      <c r="V21" s="133"/>
      <c r="W21" s="133"/>
      <c r="X21" s="133"/>
      <c r="Y21" s="133"/>
      <c r="Z21" s="133"/>
      <c r="AA21" s="133"/>
      <c r="AB21" s="133"/>
      <c r="AC21" s="133"/>
      <c r="AD21" s="133"/>
      <c r="AE21" s="133"/>
      <c r="AF21" s="133"/>
      <c r="AG21" s="133"/>
      <c r="AH21" s="133"/>
      <c r="AI21" s="133"/>
      <c r="AJ21" s="133"/>
      <c r="AK21" s="133"/>
      <c r="AL21" s="133"/>
      <c r="AM21" s="133"/>
      <c r="AN21" s="133"/>
      <c r="AO21" s="133"/>
      <c r="AP21" s="133"/>
      <c r="AQ21" s="133"/>
      <c r="AR21" s="133"/>
      <c r="AS21" s="133"/>
      <c r="AT21" s="133"/>
      <c r="AU21" s="133"/>
      <c r="AV21" s="133"/>
      <c r="AW21" s="133"/>
      <c r="AX21" s="133"/>
      <c r="AY21" s="133"/>
      <c r="AZ21" s="133"/>
      <c r="BA21" s="133"/>
      <c r="BB21" s="133"/>
      <c r="BC21" s="133"/>
      <c r="BD21" s="133"/>
      <c r="BE21" s="133"/>
      <c r="BF21" s="133"/>
    </row>
    <row r="22" spans="1:58" ht="15.75" customHeight="1">
      <c r="A22" s="500"/>
      <c r="B22" s="500"/>
      <c r="C22" s="435"/>
      <c r="D22" s="435"/>
      <c r="E22" s="435"/>
      <c r="F22" s="492" t="s">
        <v>961</v>
      </c>
      <c r="G22" s="493"/>
      <c r="M22" s="515" t="s">
        <v>433</v>
      </c>
      <c r="N22" s="515"/>
      <c r="O22" s="515"/>
      <c r="P22" s="515"/>
      <c r="Q22" s="515"/>
      <c r="R22" s="515"/>
      <c r="S22" s="515"/>
      <c r="T22" s="515"/>
      <c r="U22" s="515"/>
      <c r="V22" s="515"/>
      <c r="W22" s="515"/>
      <c r="X22" s="515"/>
      <c r="Y22" s="515"/>
      <c r="Z22" s="515"/>
      <c r="AA22" s="515"/>
      <c r="AB22" s="515"/>
      <c r="AC22" s="515"/>
      <c r="AD22" s="515"/>
      <c r="AE22" s="515"/>
    </row>
    <row r="23" spans="1:58" ht="16.5" thickBot="1">
      <c r="A23" s="192"/>
      <c r="B23" s="152"/>
      <c r="C23" s="152"/>
      <c r="D23" s="153"/>
      <c r="E23" s="192"/>
      <c r="F23" s="192"/>
      <c r="G23" s="192"/>
      <c r="M23" s="193" t="s">
        <v>434</v>
      </c>
      <c r="N23" s="514" t="s">
        <v>435</v>
      </c>
      <c r="O23" s="514"/>
      <c r="P23" s="514"/>
      <c r="Q23" s="514"/>
      <c r="R23" s="514"/>
      <c r="S23" s="514"/>
      <c r="T23" s="514"/>
      <c r="U23" s="514"/>
      <c r="V23" s="514"/>
      <c r="W23" s="514"/>
      <c r="X23" s="514"/>
      <c r="Y23" s="514"/>
      <c r="Z23" s="514"/>
      <c r="AA23" s="514"/>
      <c r="AB23" s="514"/>
      <c r="AC23" s="514"/>
      <c r="AD23" s="514"/>
      <c r="AE23" s="514"/>
    </row>
    <row r="24" spans="1:58" ht="16.5" thickBot="1">
      <c r="A24" s="494" t="s">
        <v>14</v>
      </c>
      <c r="B24" s="511" t="s">
        <v>15</v>
      </c>
      <c r="C24" s="512"/>
      <c r="D24" s="494" t="s">
        <v>16</v>
      </c>
      <c r="E24" s="511" t="s">
        <v>403</v>
      </c>
      <c r="F24" s="512"/>
      <c r="G24" s="502" t="s">
        <v>18</v>
      </c>
      <c r="M24" s="193" t="s">
        <v>436</v>
      </c>
      <c r="N24" s="514" t="s">
        <v>459</v>
      </c>
      <c r="O24" s="514"/>
      <c r="P24" s="514"/>
      <c r="Q24" s="514"/>
      <c r="R24" s="514"/>
      <c r="S24" s="514"/>
      <c r="T24" s="514"/>
      <c r="U24" s="514"/>
      <c r="V24" s="514"/>
      <c r="W24" s="514"/>
      <c r="X24" s="514"/>
      <c r="Y24" s="514"/>
      <c r="Z24" s="514"/>
      <c r="AA24" s="514"/>
      <c r="AB24" s="514"/>
      <c r="AC24" s="514"/>
      <c r="AD24" s="514"/>
      <c r="AE24" s="514"/>
    </row>
    <row r="25" spans="1:58" ht="15.75">
      <c r="A25" s="510"/>
      <c r="B25" s="134" t="s">
        <v>19</v>
      </c>
      <c r="C25" s="134" t="s">
        <v>21</v>
      </c>
      <c r="D25" s="510"/>
      <c r="E25" s="494" t="s">
        <v>23</v>
      </c>
      <c r="F25" s="494" t="s">
        <v>24</v>
      </c>
      <c r="G25" s="503"/>
      <c r="M25" s="160" t="s">
        <v>438</v>
      </c>
      <c r="N25" s="514" t="s">
        <v>460</v>
      </c>
      <c r="O25" s="514"/>
      <c r="P25" s="514"/>
      <c r="Q25" s="514"/>
      <c r="R25" s="514"/>
      <c r="S25" s="514"/>
      <c r="T25" s="514"/>
      <c r="U25" s="514"/>
      <c r="V25" s="514"/>
      <c r="W25" s="514"/>
      <c r="X25" s="514"/>
      <c r="Y25" s="514"/>
      <c r="Z25" s="514"/>
      <c r="AA25" s="514"/>
      <c r="AB25" s="514"/>
      <c r="AC25" s="514"/>
      <c r="AD25" s="514"/>
      <c r="AE25" s="514"/>
    </row>
    <row r="26" spans="1:58" ht="51.75" thickBot="1">
      <c r="A26" s="495"/>
      <c r="B26" s="136" t="s">
        <v>20</v>
      </c>
      <c r="C26" s="136" t="s">
        <v>22</v>
      </c>
      <c r="D26" s="495"/>
      <c r="E26" s="495"/>
      <c r="F26" s="495"/>
      <c r="G26" s="504"/>
      <c r="M26" s="479" t="s">
        <v>440</v>
      </c>
      <c r="N26" s="479"/>
      <c r="O26" s="479"/>
      <c r="P26" s="479"/>
      <c r="Q26" s="479"/>
      <c r="R26" s="479"/>
      <c r="S26" s="479"/>
      <c r="T26" s="479"/>
      <c r="U26" s="479"/>
      <c r="V26" s="479"/>
      <c r="W26" s="479"/>
      <c r="X26" s="479"/>
      <c r="Y26" s="479"/>
      <c r="Z26" s="479"/>
      <c r="AA26" s="479"/>
      <c r="AB26" s="479"/>
      <c r="AC26" s="479"/>
      <c r="AD26" s="479"/>
      <c r="AE26" s="479"/>
    </row>
    <row r="27" spans="1:58" ht="58.5" customHeight="1" thickBot="1">
      <c r="A27" s="502" t="s">
        <v>584</v>
      </c>
      <c r="B27" s="505" t="s">
        <v>376</v>
      </c>
      <c r="C27" s="505"/>
      <c r="D27" s="136" t="s">
        <v>25</v>
      </c>
      <c r="E27" s="125">
        <v>15</v>
      </c>
      <c r="F27" s="125">
        <v>0</v>
      </c>
      <c r="G27" s="125" t="s">
        <v>461</v>
      </c>
    </row>
    <row r="28" spans="1:58" ht="44.25" customHeight="1">
      <c r="A28" s="503"/>
      <c r="B28" s="506"/>
      <c r="C28" s="506"/>
      <c r="D28" s="505" t="s">
        <v>26</v>
      </c>
      <c r="E28" s="463">
        <v>5</v>
      </c>
      <c r="F28" s="463">
        <v>0</v>
      </c>
      <c r="G28" s="463" t="s">
        <v>462</v>
      </c>
      <c r="M28" s="515" t="s">
        <v>441</v>
      </c>
      <c r="N28" s="515"/>
      <c r="O28" s="515"/>
      <c r="P28" s="515"/>
      <c r="Q28" s="515"/>
      <c r="R28" s="515"/>
      <c r="S28" s="515"/>
      <c r="T28" s="515"/>
      <c r="U28" s="515"/>
      <c r="V28" s="515"/>
      <c r="W28" s="515"/>
      <c r="X28" s="515"/>
      <c r="Y28" s="515"/>
      <c r="Z28" s="515"/>
      <c r="AA28" s="515"/>
      <c r="AB28" s="515"/>
      <c r="AC28" s="515"/>
      <c r="AD28" s="515"/>
      <c r="AE28" s="515"/>
    </row>
    <row r="29" spans="1:58" ht="18" customHeight="1" thickBot="1">
      <c r="A29" s="503"/>
      <c r="B29" s="506"/>
      <c r="C29" s="506"/>
      <c r="D29" s="507"/>
      <c r="E29" s="464"/>
      <c r="F29" s="464"/>
      <c r="G29" s="464"/>
      <c r="M29" s="160" t="s">
        <v>434</v>
      </c>
      <c r="N29" s="516" t="s">
        <v>443</v>
      </c>
      <c r="O29" s="516"/>
      <c r="P29" s="516"/>
      <c r="Q29" s="516"/>
      <c r="R29" s="516"/>
      <c r="S29" s="516"/>
      <c r="T29" s="516"/>
      <c r="U29" s="516"/>
      <c r="V29" s="516"/>
      <c r="W29" s="516"/>
      <c r="X29" s="516"/>
      <c r="Y29" s="516"/>
      <c r="Z29" s="516"/>
      <c r="AA29" s="516"/>
      <c r="AB29" s="516"/>
      <c r="AC29" s="516"/>
      <c r="AD29" s="516"/>
      <c r="AE29" s="516"/>
    </row>
    <row r="30" spans="1:58" ht="21.75" customHeight="1" thickBot="1">
      <c r="A30" s="503"/>
      <c r="B30" s="506"/>
      <c r="C30" s="506"/>
      <c r="D30" s="136" t="s">
        <v>27</v>
      </c>
      <c r="E30" s="125">
        <v>0</v>
      </c>
      <c r="F30" s="125">
        <v>15</v>
      </c>
      <c r="G30" s="125"/>
      <c r="M30" s="160" t="s">
        <v>436</v>
      </c>
      <c r="N30" s="514" t="s">
        <v>459</v>
      </c>
      <c r="O30" s="514"/>
      <c r="P30" s="514"/>
      <c r="Q30" s="514"/>
      <c r="R30" s="514"/>
      <c r="S30" s="514"/>
      <c r="T30" s="514"/>
      <c r="U30" s="514"/>
      <c r="V30" s="514"/>
      <c r="W30" s="514"/>
      <c r="X30" s="514"/>
      <c r="Y30" s="514"/>
      <c r="Z30" s="514"/>
      <c r="AA30" s="514"/>
      <c r="AB30" s="514"/>
      <c r="AC30" s="514"/>
      <c r="AD30" s="514"/>
      <c r="AE30" s="514"/>
    </row>
    <row r="31" spans="1:58" ht="29.25" customHeight="1" thickBot="1">
      <c r="A31" s="503"/>
      <c r="B31" s="506"/>
      <c r="C31" s="506"/>
      <c r="D31" s="136" t="s">
        <v>28</v>
      </c>
      <c r="E31" s="125">
        <v>10</v>
      </c>
      <c r="F31" s="125">
        <v>0</v>
      </c>
      <c r="G31" s="125" t="s">
        <v>463</v>
      </c>
      <c r="M31" s="160" t="s">
        <v>438</v>
      </c>
      <c r="N31" s="514" t="s">
        <v>464</v>
      </c>
      <c r="O31" s="514"/>
      <c r="P31" s="514"/>
      <c r="Q31" s="514"/>
      <c r="R31" s="514"/>
      <c r="S31" s="514"/>
      <c r="T31" s="514"/>
      <c r="U31" s="514"/>
      <c r="V31" s="514"/>
      <c r="W31" s="514"/>
      <c r="X31" s="514"/>
      <c r="Y31" s="514"/>
      <c r="Z31" s="514"/>
      <c r="AA31" s="514"/>
      <c r="AB31" s="514"/>
      <c r="AC31" s="514"/>
      <c r="AD31" s="514"/>
      <c r="AE31" s="514"/>
    </row>
    <row r="32" spans="1:58" ht="51.75" thickBot="1">
      <c r="A32" s="503"/>
      <c r="B32" s="506"/>
      <c r="C32" s="506"/>
      <c r="D32" s="136" t="s">
        <v>29</v>
      </c>
      <c r="E32" s="125">
        <v>15</v>
      </c>
      <c r="F32" s="125">
        <v>0</v>
      </c>
      <c r="G32" s="125" t="s">
        <v>263</v>
      </c>
      <c r="M32" s="162" t="s">
        <v>446</v>
      </c>
      <c r="N32" s="552" t="s">
        <v>447</v>
      </c>
      <c r="O32" s="552"/>
      <c r="P32" s="552"/>
      <c r="Q32" s="552"/>
      <c r="R32" s="552"/>
      <c r="S32" s="552"/>
      <c r="T32" s="552"/>
      <c r="U32" s="552"/>
      <c r="V32" s="552"/>
      <c r="W32" s="552"/>
      <c r="X32" s="552"/>
      <c r="Y32" s="552"/>
      <c r="Z32" s="552"/>
      <c r="AA32" s="552"/>
      <c r="AB32" s="552"/>
      <c r="AC32" s="552"/>
      <c r="AD32" s="552"/>
      <c r="AE32" s="553"/>
    </row>
    <row r="33" spans="1:31" ht="70.5" customHeight="1" thickBot="1">
      <c r="A33" s="503"/>
      <c r="B33" s="506"/>
      <c r="C33" s="506"/>
      <c r="D33" s="136" t="s">
        <v>30</v>
      </c>
      <c r="E33" s="125">
        <v>10</v>
      </c>
      <c r="F33" s="125">
        <v>0</v>
      </c>
      <c r="G33" s="125" t="s">
        <v>465</v>
      </c>
    </row>
    <row r="34" spans="1:31" ht="50.25" customHeight="1" thickBot="1">
      <c r="A34" s="503"/>
      <c r="B34" s="506"/>
      <c r="C34" s="506"/>
      <c r="D34" s="136" t="s">
        <v>31</v>
      </c>
      <c r="E34" s="125">
        <v>30</v>
      </c>
      <c r="F34" s="125">
        <v>0</v>
      </c>
      <c r="G34" s="125" t="s">
        <v>458</v>
      </c>
      <c r="M34" s="515" t="s">
        <v>448</v>
      </c>
      <c r="N34" s="515"/>
      <c r="O34" s="515"/>
      <c r="P34" s="515"/>
      <c r="Q34" s="515"/>
      <c r="R34" s="515"/>
      <c r="S34" s="515"/>
      <c r="T34" s="515"/>
      <c r="U34" s="515"/>
      <c r="V34" s="515"/>
      <c r="W34" s="515"/>
      <c r="X34" s="515"/>
      <c r="Y34" s="515"/>
      <c r="Z34" s="515"/>
      <c r="AA34" s="515"/>
      <c r="AB34" s="515"/>
      <c r="AC34" s="515"/>
      <c r="AD34" s="515"/>
      <c r="AE34" s="515"/>
    </row>
    <row r="35" spans="1:31" ht="16.5" thickBot="1">
      <c r="A35" s="504"/>
      <c r="B35" s="507"/>
      <c r="C35" s="507"/>
      <c r="D35" s="194" t="s">
        <v>32</v>
      </c>
      <c r="E35" s="150">
        <v>85</v>
      </c>
      <c r="F35" s="150">
        <v>15</v>
      </c>
      <c r="G35" s="150"/>
      <c r="M35" s="160" t="s">
        <v>434</v>
      </c>
      <c r="N35" s="516" t="s">
        <v>435</v>
      </c>
      <c r="O35" s="516"/>
      <c r="P35" s="516"/>
      <c r="Q35" s="516"/>
      <c r="R35" s="516"/>
      <c r="S35" s="516"/>
      <c r="T35" s="516"/>
      <c r="U35" s="516"/>
      <c r="V35" s="516"/>
      <c r="W35" s="516"/>
      <c r="X35" s="516"/>
      <c r="Y35" s="516"/>
      <c r="Z35" s="516"/>
      <c r="AA35" s="516"/>
      <c r="AB35" s="516"/>
      <c r="AC35" s="516"/>
      <c r="AD35" s="516"/>
      <c r="AE35" s="516"/>
    </row>
    <row r="36" spans="1:31" ht="15.75">
      <c r="A36" s="192"/>
      <c r="B36" s="152"/>
      <c r="C36" s="152"/>
      <c r="D36" s="153"/>
      <c r="E36" s="192"/>
      <c r="F36" s="192"/>
      <c r="G36" s="192"/>
      <c r="M36" s="160" t="s">
        <v>436</v>
      </c>
      <c r="N36" s="514" t="s">
        <v>459</v>
      </c>
      <c r="O36" s="514"/>
      <c r="P36" s="514"/>
      <c r="Q36" s="514"/>
      <c r="R36" s="514"/>
      <c r="S36" s="514"/>
      <c r="T36" s="514"/>
      <c r="U36" s="514"/>
      <c r="V36" s="514"/>
      <c r="W36" s="514"/>
      <c r="X36" s="514"/>
      <c r="Y36" s="514"/>
      <c r="Z36" s="514"/>
      <c r="AA36" s="514"/>
      <c r="AB36" s="514"/>
      <c r="AC36" s="514"/>
      <c r="AD36" s="514"/>
      <c r="AE36" s="514"/>
    </row>
    <row r="37" spans="1:31" ht="15.75">
      <c r="A37" s="192"/>
      <c r="B37" s="152"/>
      <c r="C37" s="152"/>
      <c r="D37" s="153"/>
      <c r="E37" s="192"/>
      <c r="F37" s="192"/>
      <c r="G37" s="192"/>
      <c r="M37" s="160" t="s">
        <v>438</v>
      </c>
      <c r="N37" s="514" t="s">
        <v>464</v>
      </c>
      <c r="O37" s="514"/>
      <c r="P37" s="514"/>
      <c r="Q37" s="514"/>
      <c r="R37" s="514"/>
      <c r="S37" s="514"/>
      <c r="T37" s="514"/>
      <c r="U37" s="514"/>
      <c r="V37" s="514"/>
      <c r="W37" s="514"/>
      <c r="X37" s="514"/>
      <c r="Y37" s="514"/>
      <c r="Z37" s="514"/>
      <c r="AA37" s="514"/>
      <c r="AB37" s="514"/>
      <c r="AC37" s="514"/>
      <c r="AD37" s="514"/>
      <c r="AE37" s="514"/>
    </row>
    <row r="38" spans="1:31">
      <c r="A38" s="192"/>
      <c r="B38" s="152"/>
      <c r="C38" s="152"/>
      <c r="D38" s="153"/>
      <c r="E38" s="192"/>
      <c r="F38" s="192"/>
      <c r="G38" s="192"/>
    </row>
    <row r="39" spans="1:31">
      <c r="A39" s="192"/>
      <c r="B39" s="152"/>
      <c r="C39" s="152"/>
      <c r="D39" s="153"/>
      <c r="E39" s="192"/>
      <c r="F39" s="192"/>
      <c r="G39" s="192"/>
    </row>
    <row r="40" spans="1:31">
      <c r="A40" s="132"/>
      <c r="B40" s="132"/>
      <c r="C40" s="132"/>
      <c r="D40" s="132"/>
      <c r="E40" s="132"/>
      <c r="F40" s="132"/>
      <c r="G40" s="132"/>
    </row>
    <row r="41" spans="1:31" ht="15.75" customHeight="1">
      <c r="A41" s="500"/>
      <c r="B41" s="500"/>
      <c r="C41" s="435" t="s">
        <v>33</v>
      </c>
      <c r="D41" s="435"/>
      <c r="E41" s="435"/>
      <c r="F41" s="480" t="s">
        <v>210</v>
      </c>
      <c r="G41" s="480"/>
    </row>
    <row r="42" spans="1:31" ht="15.75" customHeight="1">
      <c r="A42" s="500"/>
      <c r="B42" s="500"/>
      <c r="C42" s="435"/>
      <c r="D42" s="435"/>
      <c r="E42" s="435"/>
      <c r="F42" s="480" t="s">
        <v>216</v>
      </c>
      <c r="G42" s="480"/>
    </row>
    <row r="43" spans="1:31" ht="15.75" customHeight="1">
      <c r="A43" s="500"/>
      <c r="B43" s="500"/>
      <c r="C43" s="435"/>
      <c r="D43" s="435"/>
      <c r="E43" s="435"/>
      <c r="F43" s="492" t="s">
        <v>961</v>
      </c>
      <c r="G43" s="493"/>
    </row>
    <row r="44" spans="1:31" ht="13.5" thickBot="1">
      <c r="A44" s="192"/>
      <c r="B44" s="152"/>
      <c r="C44" s="152"/>
      <c r="D44" s="153"/>
      <c r="E44" s="192"/>
      <c r="F44" s="192"/>
      <c r="G44" s="192"/>
    </row>
    <row r="45" spans="1:31" ht="13.5" thickBot="1">
      <c r="A45" s="494" t="s">
        <v>14</v>
      </c>
      <c r="B45" s="511" t="s">
        <v>15</v>
      </c>
      <c r="C45" s="512"/>
      <c r="D45" s="494" t="s">
        <v>16</v>
      </c>
      <c r="E45" s="511" t="s">
        <v>403</v>
      </c>
      <c r="F45" s="512"/>
      <c r="G45" s="502" t="s">
        <v>18</v>
      </c>
    </row>
    <row r="46" spans="1:31">
      <c r="A46" s="510"/>
      <c r="B46" s="134" t="s">
        <v>19</v>
      </c>
      <c r="C46" s="134" t="s">
        <v>21</v>
      </c>
      <c r="D46" s="510"/>
      <c r="E46" s="494" t="s">
        <v>23</v>
      </c>
      <c r="F46" s="494" t="s">
        <v>24</v>
      </c>
      <c r="G46" s="503"/>
    </row>
    <row r="47" spans="1:31" ht="51.75" thickBot="1">
      <c r="A47" s="495"/>
      <c r="B47" s="136" t="s">
        <v>20</v>
      </c>
      <c r="C47" s="136" t="s">
        <v>22</v>
      </c>
      <c r="D47" s="495"/>
      <c r="E47" s="495"/>
      <c r="F47" s="495"/>
      <c r="G47" s="504"/>
    </row>
    <row r="48" spans="1:31" ht="51.75" thickBot="1">
      <c r="A48" s="502" t="s">
        <v>585</v>
      </c>
      <c r="B48" s="505" t="s">
        <v>376</v>
      </c>
      <c r="C48" s="505"/>
      <c r="D48" s="136" t="s">
        <v>25</v>
      </c>
      <c r="E48" s="125">
        <v>15</v>
      </c>
      <c r="F48" s="125">
        <v>0</v>
      </c>
      <c r="G48" s="125" t="s">
        <v>466</v>
      </c>
    </row>
    <row r="49" spans="1:7">
      <c r="A49" s="503"/>
      <c r="B49" s="506"/>
      <c r="C49" s="506"/>
      <c r="D49" s="505" t="s">
        <v>26</v>
      </c>
      <c r="E49" s="463">
        <v>5</v>
      </c>
      <c r="F49" s="463">
        <v>0</v>
      </c>
      <c r="G49" s="463" t="s">
        <v>462</v>
      </c>
    </row>
    <row r="50" spans="1:7" ht="13.5" thickBot="1">
      <c r="A50" s="503"/>
      <c r="B50" s="506"/>
      <c r="C50" s="506"/>
      <c r="D50" s="507"/>
      <c r="E50" s="464"/>
      <c r="F50" s="464"/>
      <c r="G50" s="464"/>
    </row>
    <row r="51" spans="1:7" ht="13.5" thickBot="1">
      <c r="A51" s="503"/>
      <c r="B51" s="506"/>
      <c r="C51" s="506"/>
      <c r="D51" s="136" t="s">
        <v>27</v>
      </c>
      <c r="E51" s="125">
        <v>0</v>
      </c>
      <c r="F51" s="125">
        <v>15</v>
      </c>
      <c r="G51" s="125"/>
    </row>
    <row r="52" spans="1:7" ht="51.75" thickBot="1">
      <c r="A52" s="503"/>
      <c r="B52" s="506"/>
      <c r="C52" s="506"/>
      <c r="D52" s="136" t="s">
        <v>28</v>
      </c>
      <c r="E52" s="125">
        <v>10</v>
      </c>
      <c r="F52" s="125">
        <v>0</v>
      </c>
      <c r="G52" s="125" t="s">
        <v>468</v>
      </c>
    </row>
    <row r="53" spans="1:7" ht="51.75" thickBot="1">
      <c r="A53" s="503"/>
      <c r="B53" s="506"/>
      <c r="C53" s="506"/>
      <c r="D53" s="136" t="s">
        <v>29</v>
      </c>
      <c r="E53" s="125">
        <v>15</v>
      </c>
      <c r="F53" s="125">
        <v>0</v>
      </c>
      <c r="G53" s="125" t="s">
        <v>263</v>
      </c>
    </row>
    <row r="54" spans="1:7" ht="64.5" thickBot="1">
      <c r="A54" s="503"/>
      <c r="B54" s="506"/>
      <c r="C54" s="506"/>
      <c r="D54" s="136" t="s">
        <v>30</v>
      </c>
      <c r="E54" s="125">
        <v>10</v>
      </c>
      <c r="F54" s="125">
        <v>0</v>
      </c>
      <c r="G54" s="125" t="s">
        <v>469</v>
      </c>
    </row>
    <row r="55" spans="1:7" ht="39" thickBot="1">
      <c r="A55" s="503"/>
      <c r="B55" s="506"/>
      <c r="C55" s="506"/>
      <c r="D55" s="136" t="s">
        <v>31</v>
      </c>
      <c r="E55" s="125">
        <v>30</v>
      </c>
      <c r="F55" s="125"/>
      <c r="G55" s="125" t="s">
        <v>458</v>
      </c>
    </row>
    <row r="56" spans="1:7" ht="13.5" thickBot="1">
      <c r="A56" s="504"/>
      <c r="B56" s="507"/>
      <c r="C56" s="507"/>
      <c r="D56" s="194" t="s">
        <v>32</v>
      </c>
      <c r="E56" s="150">
        <v>85</v>
      </c>
      <c r="F56" s="150">
        <v>15</v>
      </c>
      <c r="G56" s="150"/>
    </row>
    <row r="57" spans="1:7">
      <c r="A57" s="192"/>
      <c r="B57" s="152"/>
      <c r="C57" s="152"/>
      <c r="D57" s="153"/>
      <c r="E57" s="192"/>
      <c r="F57" s="192"/>
      <c r="G57" s="192"/>
    </row>
    <row r="58" spans="1:7" ht="13.5" thickBot="1">
      <c r="A58" s="132"/>
      <c r="B58" s="132"/>
      <c r="C58" s="132"/>
      <c r="D58" s="132"/>
      <c r="E58" s="132"/>
      <c r="F58" s="132"/>
      <c r="G58" s="132"/>
    </row>
    <row r="59" spans="1:7">
      <c r="A59" s="527" t="s">
        <v>177</v>
      </c>
      <c r="B59" s="528"/>
      <c r="C59" s="529"/>
      <c r="D59" s="533" t="s">
        <v>178</v>
      </c>
      <c r="E59" s="534"/>
      <c r="F59" s="534"/>
      <c r="G59" s="535"/>
    </row>
    <row r="60" spans="1:7">
      <c r="A60" s="530"/>
      <c r="B60" s="531"/>
      <c r="C60" s="532"/>
      <c r="D60" s="536" t="s">
        <v>179</v>
      </c>
      <c r="E60" s="537"/>
      <c r="F60" s="537"/>
      <c r="G60" s="538"/>
    </row>
    <row r="61" spans="1:7">
      <c r="A61" s="530"/>
      <c r="B61" s="531"/>
      <c r="C61" s="532"/>
      <c r="D61" s="536" t="s">
        <v>180</v>
      </c>
      <c r="E61" s="537"/>
      <c r="F61" s="537"/>
      <c r="G61" s="538"/>
    </row>
    <row r="62" spans="1:7">
      <c r="A62" s="555" t="s">
        <v>181</v>
      </c>
      <c r="B62" s="556"/>
      <c r="C62" s="557"/>
      <c r="D62" s="520">
        <v>0</v>
      </c>
      <c r="E62" s="521"/>
      <c r="F62" s="521"/>
      <c r="G62" s="522"/>
    </row>
    <row r="63" spans="1:7">
      <c r="A63" s="555" t="s">
        <v>182</v>
      </c>
      <c r="B63" s="556"/>
      <c r="C63" s="557"/>
      <c r="D63" s="520">
        <v>1</v>
      </c>
      <c r="E63" s="521"/>
      <c r="F63" s="521"/>
      <c r="G63" s="522"/>
    </row>
    <row r="64" spans="1:7" ht="13.5" thickBot="1">
      <c r="A64" s="558" t="s">
        <v>183</v>
      </c>
      <c r="B64" s="559"/>
      <c r="C64" s="560"/>
      <c r="D64" s="523">
        <v>2</v>
      </c>
      <c r="E64" s="524"/>
      <c r="F64" s="524"/>
      <c r="G64" s="525"/>
    </row>
    <row r="65" spans="1:7">
      <c r="A65" s="132"/>
      <c r="B65" s="132"/>
      <c r="C65" s="132"/>
      <c r="D65" s="132"/>
      <c r="E65" s="132"/>
      <c r="F65" s="132"/>
      <c r="G65" s="132"/>
    </row>
    <row r="66" spans="1:7">
      <c r="A66" s="526" t="s">
        <v>452</v>
      </c>
      <c r="B66" s="526"/>
      <c r="C66" s="526"/>
      <c r="D66" s="526"/>
      <c r="E66" s="526"/>
      <c r="F66" s="526"/>
      <c r="G66" s="526"/>
    </row>
  </sheetData>
  <mergeCells count="107">
    <mergeCell ref="A63:C63"/>
    <mergeCell ref="D63:G63"/>
    <mergeCell ref="A64:C64"/>
    <mergeCell ref="D64:G64"/>
    <mergeCell ref="A66:G66"/>
    <mergeCell ref="G49:G50"/>
    <mergeCell ref="A59:C61"/>
    <mergeCell ref="D59:G59"/>
    <mergeCell ref="D60:G60"/>
    <mergeCell ref="D61:G61"/>
    <mergeCell ref="A62:C62"/>
    <mergeCell ref="D62:G62"/>
    <mergeCell ref="A48:A56"/>
    <mergeCell ref="B48:B56"/>
    <mergeCell ref="C48:C56"/>
    <mergeCell ref="D49:D50"/>
    <mergeCell ref="E49:E50"/>
    <mergeCell ref="F49:F50"/>
    <mergeCell ref="A45:A47"/>
    <mergeCell ref="B45:C45"/>
    <mergeCell ref="D45:D47"/>
    <mergeCell ref="E45:F45"/>
    <mergeCell ref="G45:G47"/>
    <mergeCell ref="E46:E47"/>
    <mergeCell ref="F46:F47"/>
    <mergeCell ref="N37:AE37"/>
    <mergeCell ref="A41:B43"/>
    <mergeCell ref="C41:E43"/>
    <mergeCell ref="F41:G41"/>
    <mergeCell ref="F42:G42"/>
    <mergeCell ref="F43:G43"/>
    <mergeCell ref="N30:AE30"/>
    <mergeCell ref="N31:AE31"/>
    <mergeCell ref="N32:AE32"/>
    <mergeCell ref="M34:AE34"/>
    <mergeCell ref="N35:AE35"/>
    <mergeCell ref="N36:AE36"/>
    <mergeCell ref="M26:AE26"/>
    <mergeCell ref="A27:A35"/>
    <mergeCell ref="B27:B35"/>
    <mergeCell ref="C27:C35"/>
    <mergeCell ref="D28:D29"/>
    <mergeCell ref="E28:E29"/>
    <mergeCell ref="F28:F29"/>
    <mergeCell ref="G28:G29"/>
    <mergeCell ref="M28:AE28"/>
    <mergeCell ref="N29:AE29"/>
    <mergeCell ref="N23:AE23"/>
    <mergeCell ref="A24:A26"/>
    <mergeCell ref="B24:C24"/>
    <mergeCell ref="D24:D26"/>
    <mergeCell ref="E24:F24"/>
    <mergeCell ref="G24:G26"/>
    <mergeCell ref="N24:AE24"/>
    <mergeCell ref="E25:E26"/>
    <mergeCell ref="F25:F26"/>
    <mergeCell ref="N25:AE25"/>
    <mergeCell ref="A20:B22"/>
    <mergeCell ref="C20:E22"/>
    <mergeCell ref="F20:G20"/>
    <mergeCell ref="F21:G21"/>
    <mergeCell ref="F22:G22"/>
    <mergeCell ref="M22:AE22"/>
    <mergeCell ref="G9:G10"/>
    <mergeCell ref="M13:Q13"/>
    <mergeCell ref="V13:Z13"/>
    <mergeCell ref="AE13:AI13"/>
    <mergeCell ref="A1:B3"/>
    <mergeCell ref="C1:E3"/>
    <mergeCell ref="F1:G1"/>
    <mergeCell ref="AN13:AR13"/>
    <mergeCell ref="AW13:BA13"/>
    <mergeCell ref="A8:A16"/>
    <mergeCell ref="B8:B16"/>
    <mergeCell ref="C8:C16"/>
    <mergeCell ref="D9:D10"/>
    <mergeCell ref="E9:E10"/>
    <mergeCell ref="F9:F10"/>
    <mergeCell ref="AW4:AW5"/>
    <mergeCell ref="AX4:AZ4"/>
    <mergeCell ref="A5:A7"/>
    <mergeCell ref="B5:C5"/>
    <mergeCell ref="D5:D7"/>
    <mergeCell ref="E5:F5"/>
    <mergeCell ref="G5:G7"/>
    <mergeCell ref="E6:E7"/>
    <mergeCell ref="F6:F7"/>
    <mergeCell ref="AE4:AE5"/>
    <mergeCell ref="AF4:AH4"/>
    <mergeCell ref="F2:G2"/>
    <mergeCell ref="F3:G3"/>
    <mergeCell ref="M3:S3"/>
    <mergeCell ref="V3:AB3"/>
    <mergeCell ref="AE3:AK3"/>
    <mergeCell ref="AN3:AT3"/>
    <mergeCell ref="AW3:BC3"/>
    <mergeCell ref="M4:M5"/>
    <mergeCell ref="N4:P4"/>
    <mergeCell ref="R4:S4"/>
    <mergeCell ref="V4:V5"/>
    <mergeCell ref="W4:Y4"/>
    <mergeCell ref="AA4:AB4"/>
    <mergeCell ref="BB4:BC4"/>
    <mergeCell ref="AJ4:AK4"/>
    <mergeCell ref="AN4:AN5"/>
    <mergeCell ref="AO4:AQ4"/>
    <mergeCell ref="AS4:AT4"/>
  </mergeCells>
  <pageMargins left="0.7" right="0.7" top="0.75" bottom="0.75" header="0.3" footer="0.3"/>
  <drawing r:id="rId1"/>
</worksheet>
</file>

<file path=xl/worksheets/sheet19.xml><?xml version="1.0" encoding="utf-8"?>
<worksheet xmlns="http://schemas.openxmlformats.org/spreadsheetml/2006/main" xmlns:r="http://schemas.openxmlformats.org/officeDocument/2006/relationships">
  <dimension ref="B1:K12"/>
  <sheetViews>
    <sheetView workbookViewId="0">
      <selection activeCell="B1" sqref="B1:F9"/>
    </sheetView>
  </sheetViews>
  <sheetFormatPr baseColWidth="10" defaultRowHeight="12.75"/>
  <cols>
    <col min="4" max="4" width="16" customWidth="1"/>
    <col min="5" max="5" width="48.42578125" customWidth="1"/>
    <col min="6" max="6" width="22.7109375" customWidth="1"/>
  </cols>
  <sheetData>
    <row r="1" spans="2:11" ht="12.75" customHeight="1">
      <c r="B1" s="485"/>
      <c r="C1" s="485"/>
      <c r="D1" s="625" t="s">
        <v>991</v>
      </c>
      <c r="E1" s="625"/>
      <c r="F1" s="625"/>
      <c r="G1" s="485"/>
      <c r="H1" s="485"/>
      <c r="I1" s="485"/>
      <c r="J1" s="485"/>
      <c r="K1" s="485"/>
    </row>
    <row r="2" spans="2:11" ht="12.75" customHeight="1">
      <c r="B2" s="485"/>
      <c r="C2" s="485"/>
      <c r="D2" s="625"/>
      <c r="E2" s="625"/>
      <c r="F2" s="625"/>
      <c r="G2" s="485"/>
      <c r="H2" s="485"/>
      <c r="I2" s="485"/>
      <c r="J2" s="485"/>
      <c r="K2" s="485"/>
    </row>
    <row r="3" spans="2:11" ht="12.75" customHeight="1">
      <c r="B3" s="485"/>
      <c r="C3" s="485"/>
      <c r="D3" s="625"/>
      <c r="E3" s="625"/>
      <c r="F3" s="625"/>
      <c r="G3" s="485"/>
      <c r="H3" s="485"/>
      <c r="I3" s="485"/>
      <c r="J3" s="485"/>
      <c r="K3" s="485"/>
    </row>
    <row r="4" spans="2:11" ht="18">
      <c r="B4" s="485"/>
      <c r="C4" s="485"/>
      <c r="D4" s="362"/>
      <c r="E4" s="374" t="s">
        <v>989</v>
      </c>
      <c r="F4" s="374" t="s">
        <v>990</v>
      </c>
      <c r="G4" s="485"/>
      <c r="H4" s="485"/>
      <c r="I4" s="485"/>
      <c r="J4" s="485"/>
      <c r="K4" s="485"/>
    </row>
    <row r="5" spans="2:11" ht="36">
      <c r="B5" s="485"/>
      <c r="C5" s="485"/>
      <c r="D5" s="376" t="s">
        <v>983</v>
      </c>
      <c r="E5" s="373" t="s">
        <v>988</v>
      </c>
      <c r="F5" s="372">
        <v>0.2</v>
      </c>
      <c r="G5" s="485"/>
      <c r="H5" s="485"/>
      <c r="I5" s="485"/>
      <c r="J5" s="485"/>
      <c r="K5" s="485"/>
    </row>
    <row r="6" spans="2:11" ht="36">
      <c r="B6" s="485"/>
      <c r="C6" s="485"/>
      <c r="D6" s="377" t="s">
        <v>984</v>
      </c>
      <c r="E6" s="373" t="s">
        <v>992</v>
      </c>
      <c r="F6" s="372">
        <v>0.4</v>
      </c>
      <c r="G6" s="485"/>
      <c r="H6" s="485"/>
      <c r="I6" s="485"/>
      <c r="J6" s="485"/>
      <c r="K6" s="485"/>
    </row>
    <row r="7" spans="2:11" ht="36">
      <c r="B7" s="485"/>
      <c r="C7" s="485"/>
      <c r="D7" s="375" t="s">
        <v>985</v>
      </c>
      <c r="E7" s="373" t="s">
        <v>993</v>
      </c>
      <c r="F7" s="372">
        <v>0.6</v>
      </c>
      <c r="G7" s="485"/>
      <c r="H7" s="485"/>
      <c r="I7" s="485"/>
      <c r="J7" s="485"/>
      <c r="K7" s="485"/>
    </row>
    <row r="8" spans="2:11" ht="54">
      <c r="B8" s="485"/>
      <c r="C8" s="485"/>
      <c r="D8" s="378" t="s">
        <v>986</v>
      </c>
      <c r="E8" s="373" t="s">
        <v>994</v>
      </c>
      <c r="F8" s="372">
        <v>0.8</v>
      </c>
      <c r="G8" s="485"/>
      <c r="H8" s="485"/>
      <c r="I8" s="485"/>
      <c r="J8" s="485"/>
      <c r="K8" s="485"/>
    </row>
    <row r="9" spans="2:11" ht="36">
      <c r="B9" s="485"/>
      <c r="C9" s="485"/>
      <c r="D9" s="379" t="s">
        <v>987</v>
      </c>
      <c r="E9" s="373" t="s">
        <v>995</v>
      </c>
      <c r="F9" s="372">
        <v>1</v>
      </c>
      <c r="G9" s="485"/>
      <c r="H9" s="485"/>
      <c r="I9" s="485"/>
      <c r="J9" s="485"/>
      <c r="K9" s="485"/>
    </row>
    <row r="10" spans="2:11">
      <c r="B10" s="485"/>
      <c r="C10" s="485"/>
      <c r="D10" s="485"/>
      <c r="E10" s="485"/>
      <c r="F10" s="485"/>
      <c r="G10" s="485"/>
      <c r="H10" s="485"/>
      <c r="I10" s="485"/>
      <c r="J10" s="485"/>
      <c r="K10" s="485"/>
    </row>
    <row r="11" spans="2:11">
      <c r="B11" s="485"/>
      <c r="C11" s="485"/>
      <c r="D11" s="485"/>
      <c r="E11" s="485"/>
      <c r="F11" s="485"/>
      <c r="G11" s="485"/>
      <c r="H11" s="485"/>
      <c r="I11" s="485"/>
      <c r="J11" s="485"/>
      <c r="K11" s="485"/>
    </row>
    <row r="12" spans="2:11">
      <c r="B12" s="485"/>
      <c r="C12" s="485"/>
      <c r="D12" s="485"/>
      <c r="E12" s="485"/>
      <c r="F12" s="485"/>
      <c r="G12" s="485"/>
      <c r="H12" s="485"/>
      <c r="I12" s="485"/>
      <c r="J12" s="485"/>
      <c r="K12" s="485"/>
    </row>
  </sheetData>
  <mergeCells count="4">
    <mergeCell ref="D1:F3"/>
    <mergeCell ref="G1:K12"/>
    <mergeCell ref="B10:F12"/>
    <mergeCell ref="B1:C9"/>
  </mergeCells>
  <pageMargins left="0.7" right="0.7" top="0.75" bottom="0.75" header="0.3" footer="0.3"/>
  <pageSetup orientation="portrait" verticalDpi="0" r:id="rId1"/>
</worksheet>
</file>

<file path=xl/worksheets/sheet2.xml><?xml version="1.0" encoding="utf-8"?>
<worksheet xmlns="http://schemas.openxmlformats.org/spreadsheetml/2006/main" xmlns:r="http://schemas.openxmlformats.org/officeDocument/2006/relationships">
  <sheetPr>
    <tabColor theme="3" tint="0.39997558519241921"/>
  </sheetPr>
  <dimension ref="B1:K52"/>
  <sheetViews>
    <sheetView zoomScale="90" zoomScaleNormal="90" zoomScalePageLayoutView="125" workbookViewId="0">
      <selection activeCell="D53" sqref="D53"/>
    </sheetView>
  </sheetViews>
  <sheetFormatPr baseColWidth="10" defaultColWidth="10.85546875" defaultRowHeight="12.75"/>
  <cols>
    <col min="1" max="1" width="0.7109375" style="11" customWidth="1"/>
    <col min="2" max="2" width="10.85546875" style="11"/>
    <col min="3" max="3" width="17.140625" style="11" customWidth="1"/>
    <col min="4" max="4" width="59.140625" style="11" customWidth="1"/>
    <col min="5" max="5" width="61.140625" style="11" customWidth="1"/>
    <col min="6" max="6" width="15.28515625" style="11" customWidth="1"/>
    <col min="7" max="16384" width="10.85546875" style="11"/>
  </cols>
  <sheetData>
    <row r="1" spans="2:10" ht="13.5" thickBot="1"/>
    <row r="2" spans="2:10" ht="13.5" thickBot="1">
      <c r="B2" s="391" t="s">
        <v>114</v>
      </c>
      <c r="C2" s="392"/>
      <c r="D2" s="392"/>
      <c r="E2" s="393"/>
    </row>
    <row r="3" spans="2:10" ht="15.75" thickBot="1">
      <c r="B3" s="48" t="s">
        <v>49</v>
      </c>
      <c r="C3" s="49" t="s">
        <v>116</v>
      </c>
      <c r="D3" s="50" t="s">
        <v>66</v>
      </c>
      <c r="E3" s="50" t="s">
        <v>67</v>
      </c>
    </row>
    <row r="4" spans="2:10" ht="37.5" customHeight="1">
      <c r="B4" s="394">
        <v>5</v>
      </c>
      <c r="C4" s="403" t="s">
        <v>109</v>
      </c>
      <c r="D4" s="31" t="s">
        <v>68</v>
      </c>
      <c r="E4" s="31" t="s">
        <v>72</v>
      </c>
      <c r="J4" s="12"/>
    </row>
    <row r="5" spans="2:10" ht="33" customHeight="1">
      <c r="B5" s="395"/>
      <c r="C5" s="403"/>
      <c r="D5" s="31" t="s">
        <v>69</v>
      </c>
      <c r="E5" s="31" t="s">
        <v>73</v>
      </c>
    </row>
    <row r="6" spans="2:10" ht="32.25" customHeight="1">
      <c r="B6" s="395"/>
      <c r="C6" s="403"/>
      <c r="D6" s="31" t="s">
        <v>70</v>
      </c>
      <c r="E6" s="31" t="s">
        <v>74</v>
      </c>
    </row>
    <row r="7" spans="2:10" ht="32.25" customHeight="1">
      <c r="B7" s="395"/>
      <c r="C7" s="403"/>
      <c r="D7" s="397" t="s">
        <v>71</v>
      </c>
      <c r="E7" s="31" t="s">
        <v>75</v>
      </c>
    </row>
    <row r="8" spans="2:10" ht="30.75" customHeight="1" thickBot="1">
      <c r="B8" s="396"/>
      <c r="C8" s="404"/>
      <c r="D8" s="398"/>
      <c r="E8" s="36" t="s">
        <v>76</v>
      </c>
    </row>
    <row r="9" spans="2:10" ht="26.25" customHeight="1">
      <c r="B9" s="394">
        <v>4</v>
      </c>
      <c r="C9" s="405" t="s">
        <v>110</v>
      </c>
      <c r="D9" s="37" t="s">
        <v>77</v>
      </c>
      <c r="E9" s="38" t="s">
        <v>81</v>
      </c>
      <c r="F9" s="30"/>
      <c r="G9" s="30"/>
      <c r="H9" s="30"/>
      <c r="I9" s="30"/>
    </row>
    <row r="10" spans="2:10" ht="33" customHeight="1">
      <c r="B10" s="395"/>
      <c r="C10" s="395"/>
      <c r="D10" s="33" t="s">
        <v>78</v>
      </c>
      <c r="E10" s="31" t="s">
        <v>82</v>
      </c>
    </row>
    <row r="11" spans="2:10" ht="43.5">
      <c r="B11" s="395"/>
      <c r="C11" s="395"/>
      <c r="D11" s="33" t="s">
        <v>79</v>
      </c>
      <c r="E11" s="31" t="s">
        <v>83</v>
      </c>
    </row>
    <row r="12" spans="2:10" ht="33" customHeight="1">
      <c r="B12" s="395"/>
      <c r="C12" s="395"/>
      <c r="D12" s="397" t="s">
        <v>80</v>
      </c>
      <c r="E12" s="31" t="s">
        <v>84</v>
      </c>
    </row>
    <row r="13" spans="2:10" ht="30" thickBot="1">
      <c r="B13" s="396"/>
      <c r="C13" s="396"/>
      <c r="D13" s="398"/>
      <c r="E13" s="36" t="s">
        <v>85</v>
      </c>
    </row>
    <row r="14" spans="2:10" ht="29.25">
      <c r="B14" s="394">
        <v>3</v>
      </c>
      <c r="C14" s="405" t="s">
        <v>111</v>
      </c>
      <c r="D14" s="37" t="s">
        <v>86</v>
      </c>
      <c r="E14" s="38" t="s">
        <v>89</v>
      </c>
    </row>
    <row r="15" spans="2:10" ht="43.5">
      <c r="B15" s="395"/>
      <c r="C15" s="395"/>
      <c r="D15" s="33" t="s">
        <v>87</v>
      </c>
      <c r="E15" s="31" t="s">
        <v>90</v>
      </c>
    </row>
    <row r="16" spans="2:10" ht="29.25">
      <c r="B16" s="395"/>
      <c r="C16" s="395"/>
      <c r="D16" s="397" t="s">
        <v>88</v>
      </c>
      <c r="E16" s="31" t="s">
        <v>91</v>
      </c>
    </row>
    <row r="17" spans="2:5" ht="15">
      <c r="B17" s="395"/>
      <c r="C17" s="395"/>
      <c r="D17" s="397"/>
      <c r="E17" s="31" t="s">
        <v>92</v>
      </c>
    </row>
    <row r="18" spans="2:5" ht="29.25">
      <c r="B18" s="395"/>
      <c r="C18" s="395"/>
      <c r="D18" s="401" t="s">
        <v>117</v>
      </c>
      <c r="E18" s="32" t="s">
        <v>93</v>
      </c>
    </row>
    <row r="19" spans="2:5" ht="15.75" thickBot="1">
      <c r="B19" s="396"/>
      <c r="C19" s="396"/>
      <c r="D19" s="402"/>
      <c r="E19" s="32" t="s">
        <v>94</v>
      </c>
    </row>
    <row r="20" spans="2:5" ht="29.25">
      <c r="B20" s="394">
        <v>2</v>
      </c>
      <c r="C20" s="405" t="s">
        <v>112</v>
      </c>
      <c r="D20" s="42" t="s">
        <v>95</v>
      </c>
      <c r="E20" s="39" t="s">
        <v>184</v>
      </c>
    </row>
    <row r="21" spans="2:5" ht="29.25">
      <c r="B21" s="395"/>
      <c r="C21" s="395"/>
      <c r="D21" s="43" t="s">
        <v>96</v>
      </c>
      <c r="E21" s="34" t="s">
        <v>99</v>
      </c>
    </row>
    <row r="22" spans="2:5" ht="48.75" customHeight="1">
      <c r="B22" s="395"/>
      <c r="C22" s="395"/>
      <c r="D22" s="43" t="s">
        <v>97</v>
      </c>
      <c r="E22" s="34" t="s">
        <v>100</v>
      </c>
    </row>
    <row r="23" spans="2:5" ht="30" thickBot="1">
      <c r="B23" s="396"/>
      <c r="C23" s="396"/>
      <c r="D23" s="44" t="s">
        <v>98</v>
      </c>
      <c r="E23" s="35" t="s">
        <v>101</v>
      </c>
    </row>
    <row r="24" spans="2:5" ht="15">
      <c r="B24" s="394">
        <v>1</v>
      </c>
      <c r="C24" s="405" t="s">
        <v>113</v>
      </c>
      <c r="D24" s="39" t="s">
        <v>102</v>
      </c>
      <c r="E24" s="40" t="s">
        <v>106</v>
      </c>
    </row>
    <row r="25" spans="2:5" ht="29.25">
      <c r="B25" s="395"/>
      <c r="C25" s="395"/>
      <c r="D25" s="34" t="s">
        <v>103</v>
      </c>
      <c r="E25" s="32" t="s">
        <v>107</v>
      </c>
    </row>
    <row r="26" spans="2:5" ht="29.25">
      <c r="B26" s="395"/>
      <c r="C26" s="395"/>
      <c r="D26" s="34" t="s">
        <v>104</v>
      </c>
      <c r="E26" s="399" t="s">
        <v>108</v>
      </c>
    </row>
    <row r="27" spans="2:5" ht="15.75" thickBot="1">
      <c r="B27" s="396"/>
      <c r="C27" s="396"/>
      <c r="D27" s="35" t="s">
        <v>105</v>
      </c>
      <c r="E27" s="400"/>
    </row>
    <row r="28" spans="2:5" ht="13.5" thickBot="1"/>
    <row r="29" spans="2:5" ht="13.5" thickBot="1">
      <c r="B29" s="391" t="s">
        <v>115</v>
      </c>
      <c r="C29" s="392"/>
      <c r="D29" s="392"/>
      <c r="E29" s="393"/>
    </row>
    <row r="30" spans="2:5" ht="13.5" thickBot="1">
      <c r="B30" s="46" t="s">
        <v>49</v>
      </c>
      <c r="C30" s="47" t="s">
        <v>116</v>
      </c>
      <c r="D30" s="47" t="s">
        <v>50</v>
      </c>
      <c r="E30" s="47" t="s">
        <v>51</v>
      </c>
    </row>
    <row r="31" spans="2:5" ht="13.5" thickBot="1">
      <c r="B31" s="41">
        <v>5</v>
      </c>
      <c r="C31" s="26" t="s">
        <v>52</v>
      </c>
      <c r="D31" s="26" t="s">
        <v>53</v>
      </c>
      <c r="E31" s="26" t="s">
        <v>54</v>
      </c>
    </row>
    <row r="32" spans="2:5" ht="13.5" thickBot="1">
      <c r="B32" s="41">
        <v>4</v>
      </c>
      <c r="C32" s="26" t="s">
        <v>55</v>
      </c>
      <c r="D32" s="26" t="s">
        <v>56</v>
      </c>
      <c r="E32" s="26" t="s">
        <v>57</v>
      </c>
    </row>
    <row r="33" spans="2:11" ht="13.5" thickBot="1">
      <c r="B33" s="41">
        <v>3</v>
      </c>
      <c r="C33" s="26" t="s">
        <v>58</v>
      </c>
      <c r="D33" s="26" t="s">
        <v>59</v>
      </c>
      <c r="E33" s="26" t="s">
        <v>60</v>
      </c>
    </row>
    <row r="34" spans="2:11" ht="13.5" thickBot="1">
      <c r="B34" s="41">
        <v>2</v>
      </c>
      <c r="C34" s="26" t="s">
        <v>61</v>
      </c>
      <c r="D34" s="26" t="s">
        <v>62</v>
      </c>
      <c r="E34" s="26" t="s">
        <v>63</v>
      </c>
    </row>
    <row r="35" spans="2:11" ht="26.25" thickBot="1">
      <c r="B35" s="41">
        <v>1</v>
      </c>
      <c r="C35" s="26" t="s">
        <v>64</v>
      </c>
      <c r="D35" s="26" t="s">
        <v>65</v>
      </c>
      <c r="E35" s="26" t="s">
        <v>185</v>
      </c>
    </row>
    <row r="37" spans="2:11" ht="39.75" customHeight="1">
      <c r="C37" s="51" t="s">
        <v>5</v>
      </c>
      <c r="D37" s="407" t="s">
        <v>118</v>
      </c>
      <c r="E37" s="407"/>
      <c r="F37" s="407"/>
      <c r="G37" s="407"/>
      <c r="H37" s="45"/>
      <c r="I37" s="20"/>
      <c r="J37" s="20"/>
      <c r="K37" s="20"/>
    </row>
    <row r="38" spans="2:11" ht="24" customHeight="1">
      <c r="B38" s="29"/>
      <c r="C38" s="371"/>
      <c r="D38" s="52"/>
      <c r="E38" s="52"/>
      <c r="F38" s="52"/>
      <c r="G38" s="52"/>
      <c r="H38" s="52"/>
      <c r="I38" s="53"/>
      <c r="J38" s="20"/>
      <c r="K38" s="20"/>
    </row>
    <row r="39" spans="2:11">
      <c r="B39" s="29"/>
      <c r="C39" s="29"/>
      <c r="D39" s="29"/>
      <c r="E39" s="29"/>
      <c r="F39" s="29"/>
      <c r="G39" s="29"/>
      <c r="H39" s="29"/>
      <c r="I39" s="29"/>
    </row>
    <row r="40" spans="2:11" ht="15.75" customHeight="1">
      <c r="B40" s="29"/>
      <c r="C40" s="406"/>
      <c r="D40" s="408"/>
      <c r="E40" s="408"/>
      <c r="F40" s="408"/>
      <c r="G40" s="408"/>
      <c r="H40" s="29"/>
      <c r="I40" s="29"/>
    </row>
    <row r="41" spans="2:11" ht="24" customHeight="1">
      <c r="B41" s="29"/>
      <c r="C41" s="406"/>
      <c r="D41" s="409"/>
      <c r="E41" s="409"/>
      <c r="F41" s="409"/>
      <c r="G41" s="409"/>
      <c r="H41" s="52"/>
      <c r="I41" s="29"/>
    </row>
    <row r="42" spans="2:11" ht="35.25" customHeight="1">
      <c r="B42" s="29"/>
      <c r="C42" s="406"/>
      <c r="D42" s="409"/>
      <c r="E42" s="409"/>
      <c r="F42" s="409"/>
      <c r="G42" s="409"/>
      <c r="H42" s="53"/>
      <c r="I42" s="53"/>
      <c r="J42" s="20"/>
      <c r="K42" s="20"/>
    </row>
    <row r="43" spans="2:11">
      <c r="B43" s="29"/>
      <c r="C43" s="53"/>
      <c r="D43" s="406"/>
      <c r="E43" s="406"/>
      <c r="F43" s="406"/>
      <c r="G43" s="406"/>
      <c r="H43" s="406"/>
      <c r="I43" s="53"/>
      <c r="J43" s="20"/>
      <c r="K43" s="20"/>
    </row>
    <row r="44" spans="2:11">
      <c r="B44" s="29"/>
      <c r="C44" s="53"/>
      <c r="D44" s="53"/>
      <c r="E44" s="53"/>
      <c r="F44" s="53"/>
      <c r="G44" s="53"/>
      <c r="H44" s="53"/>
      <c r="I44" s="53"/>
      <c r="J44" s="20"/>
      <c r="K44" s="20"/>
    </row>
    <row r="45" spans="2:11">
      <c r="B45" s="29"/>
      <c r="C45" s="29"/>
      <c r="D45" s="29"/>
      <c r="E45" s="29"/>
      <c r="F45" s="29"/>
      <c r="G45" s="29"/>
      <c r="H45" s="29"/>
      <c r="I45" s="29"/>
    </row>
    <row r="46" spans="2:11">
      <c r="B46" s="29"/>
      <c r="C46" s="29"/>
      <c r="D46" s="29"/>
      <c r="E46" s="29"/>
      <c r="F46" s="29"/>
      <c r="G46" s="29"/>
      <c r="H46" s="29"/>
      <c r="I46" s="29"/>
    </row>
    <row r="47" spans="2:11">
      <c r="B47" s="29"/>
      <c r="C47" s="29"/>
      <c r="D47" s="29"/>
      <c r="E47" s="29"/>
      <c r="F47" s="29"/>
      <c r="G47" s="29"/>
      <c r="H47" s="29"/>
      <c r="I47" s="29"/>
    </row>
    <row r="48" spans="2:11">
      <c r="C48" s="29"/>
      <c r="D48" s="29"/>
      <c r="E48" s="29"/>
    </row>
    <row r="49" spans="3:5">
      <c r="C49" s="29"/>
      <c r="D49" s="29"/>
      <c r="E49" s="29"/>
    </row>
    <row r="50" spans="3:5">
      <c r="C50" s="29"/>
      <c r="D50" s="29"/>
      <c r="E50" s="29"/>
    </row>
    <row r="51" spans="3:5">
      <c r="C51" s="29"/>
      <c r="D51" s="29"/>
      <c r="E51" s="29"/>
    </row>
    <row r="52" spans="3:5">
      <c r="C52" s="29"/>
      <c r="D52" s="29"/>
      <c r="E52" s="29"/>
    </row>
  </sheetData>
  <mergeCells count="23">
    <mergeCell ref="D43:H43"/>
    <mergeCell ref="C40:C42"/>
    <mergeCell ref="D37:G37"/>
    <mergeCell ref="D40:G40"/>
    <mergeCell ref="D41:G41"/>
    <mergeCell ref="D42:G42"/>
    <mergeCell ref="B2:E2"/>
    <mergeCell ref="D7:D8"/>
    <mergeCell ref="E26:E27"/>
    <mergeCell ref="D18:D19"/>
    <mergeCell ref="D16:D17"/>
    <mergeCell ref="D12:D13"/>
    <mergeCell ref="C4:C8"/>
    <mergeCell ref="C9:C13"/>
    <mergeCell ref="C14:C19"/>
    <mergeCell ref="C20:C23"/>
    <mergeCell ref="C24:C27"/>
    <mergeCell ref="B29:E29"/>
    <mergeCell ref="B4:B8"/>
    <mergeCell ref="B9:B13"/>
    <mergeCell ref="B14:B19"/>
    <mergeCell ref="B20:B23"/>
    <mergeCell ref="B24:B27"/>
  </mergeCells>
  <phoneticPr fontId="0" type="noConversion"/>
  <pageMargins left="0.75" right="0.75" top="1" bottom="1" header="0" footer="0"/>
  <pageSetup orientation="portrait" r:id="rId1"/>
  <headerFooter alignWithMargins="0"/>
  <extLst>
    <ext xmlns:mx="http://schemas.microsoft.com/office/mac/excel/2008/main" uri="{64002731-A6B0-56B0-2670-7721B7C09600}">
      <mx:PLV Mode="0" OnePage="0" WScale="0"/>
    </ext>
  </extLst>
</worksheet>
</file>

<file path=xl/worksheets/sheet3.xml><?xml version="1.0" encoding="utf-8"?>
<worksheet xmlns="http://schemas.openxmlformats.org/spreadsheetml/2006/main" xmlns:r="http://schemas.openxmlformats.org/officeDocument/2006/relationships">
  <sheetPr>
    <tabColor theme="3" tint="0.59999389629810485"/>
  </sheetPr>
  <dimension ref="A1:N26"/>
  <sheetViews>
    <sheetView workbookViewId="0">
      <selection activeCell="H2" sqref="H2"/>
    </sheetView>
  </sheetViews>
  <sheetFormatPr baseColWidth="10" defaultRowHeight="12.75"/>
  <cols>
    <col min="1" max="1" width="25.28515625" customWidth="1"/>
    <col min="2" max="2" width="25.42578125" customWidth="1"/>
    <col min="6" max="6" width="16.42578125" customWidth="1"/>
  </cols>
  <sheetData>
    <row r="1" spans="1:14" ht="21.75" customHeight="1">
      <c r="A1" s="417"/>
      <c r="B1" s="420" t="s">
        <v>47</v>
      </c>
      <c r="C1" s="420"/>
      <c r="D1" s="420"/>
      <c r="E1" s="423" t="s">
        <v>208</v>
      </c>
      <c r="F1" s="424"/>
    </row>
    <row r="2" spans="1:14" ht="22.5" customHeight="1">
      <c r="A2" s="418"/>
      <c r="B2" s="421"/>
      <c r="C2" s="421"/>
      <c r="D2" s="421"/>
      <c r="E2" s="425" t="s">
        <v>962</v>
      </c>
      <c r="F2" s="426"/>
    </row>
    <row r="3" spans="1:14" ht="24" customHeight="1" thickBot="1">
      <c r="A3" s="419"/>
      <c r="B3" s="422"/>
      <c r="C3" s="422"/>
      <c r="D3" s="422"/>
      <c r="E3" s="427" t="s">
        <v>963</v>
      </c>
      <c r="F3" s="428"/>
    </row>
    <row r="5" spans="1:14" ht="15">
      <c r="A5" s="274" t="s">
        <v>34</v>
      </c>
      <c r="B5" s="274" t="s">
        <v>35</v>
      </c>
      <c r="C5" s="415" t="s">
        <v>48</v>
      </c>
      <c r="D5" s="415"/>
      <c r="E5" s="415"/>
      <c r="F5" s="415"/>
      <c r="G5" s="415" t="s">
        <v>609</v>
      </c>
      <c r="H5" s="415"/>
      <c r="I5" s="415"/>
      <c r="J5" s="415"/>
      <c r="K5" s="415" t="s">
        <v>610</v>
      </c>
      <c r="L5" s="415"/>
      <c r="M5" s="415"/>
      <c r="N5" s="415"/>
    </row>
    <row r="6" spans="1:14">
      <c r="A6" s="414" t="s">
        <v>36</v>
      </c>
      <c r="B6" s="8" t="s">
        <v>200</v>
      </c>
      <c r="C6" s="410"/>
      <c r="D6" s="410"/>
      <c r="E6" s="410"/>
      <c r="F6" s="410"/>
      <c r="G6" s="410"/>
      <c r="H6" s="410"/>
      <c r="I6" s="410"/>
      <c r="J6" s="410"/>
      <c r="K6" s="410"/>
      <c r="L6" s="410"/>
      <c r="M6" s="410"/>
      <c r="N6" s="410"/>
    </row>
    <row r="7" spans="1:14">
      <c r="A7" s="414"/>
      <c r="B7" s="416" t="s">
        <v>37</v>
      </c>
      <c r="C7" s="410"/>
      <c r="D7" s="410"/>
      <c r="E7" s="410"/>
      <c r="F7" s="410"/>
      <c r="G7" s="410"/>
      <c r="H7" s="410"/>
      <c r="I7" s="410"/>
      <c r="J7" s="410"/>
      <c r="K7" s="410"/>
      <c r="L7" s="410"/>
      <c r="M7" s="410"/>
      <c r="N7" s="410"/>
    </row>
    <row r="8" spans="1:14" ht="12.75" customHeight="1">
      <c r="A8" s="414"/>
      <c r="B8" s="416"/>
      <c r="C8" s="410"/>
      <c r="D8" s="410"/>
      <c r="E8" s="410"/>
      <c r="F8" s="410"/>
      <c r="G8" s="410"/>
      <c r="H8" s="410"/>
      <c r="I8" s="410"/>
      <c r="J8" s="410"/>
      <c r="K8" s="410"/>
      <c r="L8" s="410"/>
      <c r="M8" s="410"/>
      <c r="N8" s="410"/>
    </row>
    <row r="9" spans="1:14">
      <c r="A9" s="414"/>
      <c r="B9" s="416" t="s">
        <v>38</v>
      </c>
      <c r="C9" s="410"/>
      <c r="D9" s="410"/>
      <c r="E9" s="410"/>
      <c r="F9" s="410"/>
      <c r="G9" s="410"/>
      <c r="H9" s="410"/>
      <c r="I9" s="410"/>
      <c r="J9" s="410"/>
      <c r="K9" s="410"/>
      <c r="L9" s="410"/>
      <c r="M9" s="410"/>
      <c r="N9" s="410"/>
    </row>
    <row r="10" spans="1:14">
      <c r="A10" s="414"/>
      <c r="B10" s="416"/>
      <c r="C10" s="410"/>
      <c r="D10" s="410"/>
      <c r="E10" s="410"/>
      <c r="F10" s="410"/>
      <c r="G10" s="410"/>
      <c r="H10" s="410"/>
      <c r="I10" s="410"/>
      <c r="J10" s="410"/>
      <c r="K10" s="410"/>
      <c r="L10" s="410"/>
      <c r="M10" s="410"/>
      <c r="N10" s="410"/>
    </row>
    <row r="11" spans="1:14">
      <c r="A11" s="414"/>
      <c r="B11" s="416"/>
      <c r="C11" s="410"/>
      <c r="D11" s="410"/>
      <c r="E11" s="410"/>
      <c r="F11" s="410"/>
      <c r="G11" s="410"/>
      <c r="H11" s="410"/>
      <c r="I11" s="410"/>
      <c r="J11" s="410"/>
      <c r="K11" s="410"/>
      <c r="L11" s="410"/>
      <c r="M11" s="410"/>
      <c r="N11" s="410"/>
    </row>
    <row r="12" spans="1:14">
      <c r="A12" s="414"/>
      <c r="B12" s="8" t="s">
        <v>39</v>
      </c>
      <c r="C12" s="410"/>
      <c r="D12" s="410"/>
      <c r="E12" s="410"/>
      <c r="F12" s="410"/>
      <c r="G12" s="410"/>
      <c r="H12" s="410"/>
      <c r="I12" s="410"/>
      <c r="J12" s="410"/>
      <c r="K12" s="410"/>
      <c r="L12" s="410"/>
      <c r="M12" s="410"/>
      <c r="N12" s="410"/>
    </row>
    <row r="13" spans="1:14">
      <c r="A13" s="414"/>
      <c r="B13" s="8" t="s">
        <v>40</v>
      </c>
      <c r="C13" s="410"/>
      <c r="D13" s="410"/>
      <c r="E13" s="410"/>
      <c r="F13" s="410"/>
      <c r="G13" s="410"/>
      <c r="H13" s="410"/>
      <c r="I13" s="410"/>
      <c r="J13" s="410"/>
      <c r="K13" s="410"/>
      <c r="L13" s="410"/>
      <c r="M13" s="410"/>
      <c r="N13" s="410"/>
    </row>
    <row r="14" spans="1:14" ht="25.5">
      <c r="A14" s="414"/>
      <c r="B14" s="74" t="s">
        <v>611</v>
      </c>
      <c r="C14" s="410"/>
      <c r="D14" s="410"/>
      <c r="E14" s="410"/>
      <c r="F14" s="410"/>
      <c r="G14" s="410"/>
      <c r="H14" s="410"/>
      <c r="I14" s="410"/>
      <c r="J14" s="410"/>
      <c r="K14" s="410"/>
      <c r="L14" s="410"/>
      <c r="M14" s="410"/>
      <c r="N14" s="410"/>
    </row>
    <row r="15" spans="1:14" ht="54" customHeight="1">
      <c r="A15" s="414"/>
      <c r="B15" s="74" t="s">
        <v>612</v>
      </c>
      <c r="C15" s="410"/>
      <c r="D15" s="410"/>
      <c r="E15" s="410"/>
      <c r="F15" s="410"/>
      <c r="G15" s="410"/>
      <c r="H15" s="410"/>
      <c r="I15" s="410"/>
      <c r="J15" s="410"/>
      <c r="K15" s="410"/>
      <c r="L15" s="410"/>
      <c r="M15" s="410"/>
      <c r="N15" s="410"/>
    </row>
    <row r="16" spans="1:14" ht="63.95" customHeight="1">
      <c r="A16" s="414" t="s">
        <v>42</v>
      </c>
      <c r="B16" s="74" t="s">
        <v>613</v>
      </c>
      <c r="C16" s="410"/>
      <c r="D16" s="410"/>
      <c r="E16" s="410"/>
      <c r="F16" s="410"/>
      <c r="G16" s="410"/>
      <c r="H16" s="410"/>
      <c r="I16" s="410"/>
      <c r="J16" s="410"/>
      <c r="K16" s="410"/>
      <c r="L16" s="410"/>
      <c r="M16" s="410"/>
      <c r="N16" s="410"/>
    </row>
    <row r="17" spans="1:14" ht="57" customHeight="1">
      <c r="A17" s="414"/>
      <c r="B17" s="74" t="s">
        <v>614</v>
      </c>
      <c r="C17" s="410"/>
      <c r="D17" s="410"/>
      <c r="E17" s="410"/>
      <c r="F17" s="410"/>
      <c r="G17" s="410"/>
      <c r="H17" s="410"/>
      <c r="I17" s="410"/>
      <c r="J17" s="410"/>
      <c r="K17" s="410"/>
      <c r="L17" s="410"/>
      <c r="M17" s="410"/>
      <c r="N17" s="410"/>
    </row>
    <row r="18" spans="1:14" ht="25.5">
      <c r="A18" s="414"/>
      <c r="B18" s="74" t="s">
        <v>43</v>
      </c>
      <c r="C18" s="410"/>
      <c r="D18" s="410"/>
      <c r="E18" s="410"/>
      <c r="F18" s="410"/>
      <c r="G18" s="410"/>
      <c r="H18" s="410"/>
      <c r="I18" s="410"/>
      <c r="J18" s="410"/>
      <c r="K18" s="410"/>
      <c r="L18" s="410"/>
      <c r="M18" s="410"/>
      <c r="N18" s="410"/>
    </row>
    <row r="19" spans="1:14">
      <c r="A19" s="414"/>
      <c r="B19" s="74" t="s">
        <v>615</v>
      </c>
      <c r="C19" s="410"/>
      <c r="D19" s="410"/>
      <c r="E19" s="410"/>
      <c r="F19" s="410"/>
      <c r="G19" s="410"/>
      <c r="H19" s="410"/>
      <c r="I19" s="410"/>
      <c r="J19" s="410"/>
      <c r="K19" s="410"/>
      <c r="L19" s="410"/>
      <c r="M19" s="410"/>
      <c r="N19" s="410"/>
    </row>
    <row r="20" spans="1:14" ht="25.5">
      <c r="A20" s="414"/>
      <c r="B20" s="74" t="s">
        <v>616</v>
      </c>
      <c r="C20" s="410"/>
      <c r="D20" s="410"/>
      <c r="E20" s="410"/>
      <c r="F20" s="410"/>
      <c r="G20" s="410"/>
      <c r="H20" s="410"/>
      <c r="I20" s="410"/>
      <c r="J20" s="410"/>
      <c r="K20" s="410"/>
      <c r="L20" s="410"/>
      <c r="M20" s="410"/>
      <c r="N20" s="410"/>
    </row>
    <row r="21" spans="1:14">
      <c r="A21" s="414"/>
      <c r="B21" s="74" t="s">
        <v>617</v>
      </c>
      <c r="C21" s="410"/>
      <c r="D21" s="410"/>
      <c r="E21" s="410"/>
      <c r="F21" s="410"/>
      <c r="G21" s="410"/>
      <c r="H21" s="410"/>
      <c r="I21" s="410"/>
      <c r="J21" s="410"/>
      <c r="K21" s="410"/>
      <c r="L21" s="410"/>
      <c r="M21" s="410"/>
      <c r="N21" s="410"/>
    </row>
    <row r="22" spans="1:14">
      <c r="A22" s="414"/>
      <c r="B22" s="74" t="s">
        <v>44</v>
      </c>
      <c r="C22" s="410"/>
      <c r="D22" s="410"/>
      <c r="E22" s="410"/>
      <c r="F22" s="410"/>
      <c r="G22" s="410"/>
      <c r="H22" s="410"/>
      <c r="I22" s="410"/>
      <c r="J22" s="410"/>
      <c r="K22" s="410"/>
      <c r="L22" s="410"/>
      <c r="M22" s="410"/>
      <c r="N22" s="410"/>
    </row>
    <row r="23" spans="1:14">
      <c r="A23" s="414"/>
      <c r="B23" s="8" t="s">
        <v>45</v>
      </c>
      <c r="C23" s="411"/>
      <c r="D23" s="412"/>
      <c r="E23" s="412"/>
      <c r="F23" s="413"/>
      <c r="G23" s="410"/>
      <c r="H23" s="410"/>
      <c r="I23" s="410"/>
      <c r="J23" s="410"/>
      <c r="K23" s="410"/>
      <c r="L23" s="410"/>
      <c r="M23" s="410"/>
      <c r="N23" s="410"/>
    </row>
    <row r="24" spans="1:14">
      <c r="A24" s="414"/>
      <c r="B24" s="74" t="s">
        <v>46</v>
      </c>
      <c r="C24" s="410"/>
      <c r="D24" s="410"/>
      <c r="E24" s="410"/>
      <c r="F24" s="410"/>
      <c r="G24" s="410"/>
      <c r="H24" s="410"/>
      <c r="I24" s="410"/>
      <c r="J24" s="410"/>
      <c r="K24" s="410"/>
      <c r="L24" s="410"/>
      <c r="M24" s="410"/>
      <c r="N24" s="410"/>
    </row>
    <row r="25" spans="1:14">
      <c r="A25" s="414"/>
      <c r="B25" s="74" t="s">
        <v>618</v>
      </c>
      <c r="C25" s="410"/>
      <c r="D25" s="410"/>
      <c r="E25" s="410"/>
      <c r="F25" s="410"/>
      <c r="G25" s="410"/>
      <c r="H25" s="410"/>
      <c r="I25" s="410"/>
      <c r="J25" s="410"/>
      <c r="K25" s="410"/>
      <c r="L25" s="410"/>
      <c r="M25" s="410"/>
      <c r="N25" s="410"/>
    </row>
    <row r="26" spans="1:14">
      <c r="A26" s="414"/>
      <c r="B26" s="74" t="s">
        <v>41</v>
      </c>
      <c r="C26" s="410"/>
      <c r="D26" s="410"/>
      <c r="E26" s="410"/>
      <c r="F26" s="410"/>
      <c r="G26" s="410"/>
      <c r="H26" s="410"/>
      <c r="I26" s="410"/>
      <c r="J26" s="410"/>
      <c r="K26" s="410"/>
      <c r="L26" s="410"/>
      <c r="M26" s="410"/>
      <c r="N26" s="410"/>
    </row>
  </sheetData>
  <mergeCells count="75">
    <mergeCell ref="A1:A3"/>
    <mergeCell ref="B1:D3"/>
    <mergeCell ref="E1:F1"/>
    <mergeCell ref="E2:F2"/>
    <mergeCell ref="E3:F3"/>
    <mergeCell ref="C11:F11"/>
    <mergeCell ref="C12:F12"/>
    <mergeCell ref="C13:F13"/>
    <mergeCell ref="C18:F18"/>
    <mergeCell ref="C15:F15"/>
    <mergeCell ref="C14:F14"/>
    <mergeCell ref="C5:F5"/>
    <mergeCell ref="C7:F7"/>
    <mergeCell ref="C8:F8"/>
    <mergeCell ref="C9:F9"/>
    <mergeCell ref="C10:F10"/>
    <mergeCell ref="C19:F19"/>
    <mergeCell ref="C20:F20"/>
    <mergeCell ref="C21:F21"/>
    <mergeCell ref="C17:F17"/>
    <mergeCell ref="C16:F16"/>
    <mergeCell ref="G5:J5"/>
    <mergeCell ref="K5:N5"/>
    <mergeCell ref="A6:A15"/>
    <mergeCell ref="C6:F6"/>
    <mergeCell ref="G6:J6"/>
    <mergeCell ref="K6:N6"/>
    <mergeCell ref="B7:B8"/>
    <mergeCell ref="G7:J7"/>
    <mergeCell ref="K7:N7"/>
    <mergeCell ref="G8:J8"/>
    <mergeCell ref="K8:N8"/>
    <mergeCell ref="B9:B11"/>
    <mergeCell ref="G9:J9"/>
    <mergeCell ref="K9:N9"/>
    <mergeCell ref="G10:J10"/>
    <mergeCell ref="K10:N10"/>
    <mergeCell ref="G11:J11"/>
    <mergeCell ref="K11:N11"/>
    <mergeCell ref="G12:J12"/>
    <mergeCell ref="K12:N12"/>
    <mergeCell ref="G13:J13"/>
    <mergeCell ref="K13:N13"/>
    <mergeCell ref="G14:J14"/>
    <mergeCell ref="K14:N14"/>
    <mergeCell ref="G15:J15"/>
    <mergeCell ref="K15:N15"/>
    <mergeCell ref="A16:A26"/>
    <mergeCell ref="G16:J16"/>
    <mergeCell ref="K16:N16"/>
    <mergeCell ref="G17:J17"/>
    <mergeCell ref="K17:N17"/>
    <mergeCell ref="G18:J18"/>
    <mergeCell ref="K18:N18"/>
    <mergeCell ref="G19:J19"/>
    <mergeCell ref="K19:N19"/>
    <mergeCell ref="G20:J20"/>
    <mergeCell ref="K20:N20"/>
    <mergeCell ref="G21:J21"/>
    <mergeCell ref="K21:N21"/>
    <mergeCell ref="C22:F22"/>
    <mergeCell ref="G22:J22"/>
    <mergeCell ref="K22:N22"/>
    <mergeCell ref="C23:F23"/>
    <mergeCell ref="G23:J23"/>
    <mergeCell ref="K23:N23"/>
    <mergeCell ref="C26:F26"/>
    <mergeCell ref="G26:J26"/>
    <mergeCell ref="K26:N26"/>
    <mergeCell ref="C24:F24"/>
    <mergeCell ref="G24:J24"/>
    <mergeCell ref="K24:N24"/>
    <mergeCell ref="C25:F25"/>
    <mergeCell ref="G25:J25"/>
    <mergeCell ref="K25:N25"/>
  </mergeCells>
  <pageMargins left="0.7" right="0.7" top="0.75" bottom="0.75" header="0.3" footer="0.3"/>
  <pageSetup orientation="portrait" horizontalDpi="4294967292" verticalDpi="4294967292" r:id="rId1"/>
  <drawing r:id="rId2"/>
  <extLst>
    <ext xmlns:mx="http://schemas.microsoft.com/office/mac/excel/2008/main" uri="{64002731-A6B0-56B0-2670-7721B7C09600}">
      <mx:PLV Mode="0" OnePage="0" WScale="0"/>
    </ext>
  </extLst>
</worksheet>
</file>

<file path=xl/worksheets/sheet4.xml><?xml version="1.0" encoding="utf-8"?>
<worksheet xmlns="http://schemas.openxmlformats.org/spreadsheetml/2006/main" xmlns:r="http://schemas.openxmlformats.org/officeDocument/2006/relationships">
  <sheetPr>
    <tabColor theme="3" tint="0.39997558519241921"/>
    <outlinePr summaryBelow="0"/>
    <pageSetUpPr fitToPage="1"/>
  </sheetPr>
  <dimension ref="A1:BW499"/>
  <sheetViews>
    <sheetView showGridLines="0" tabSelected="1" topLeftCell="A2" zoomScalePageLayoutView="125" workbookViewId="0">
      <pane ySplit="9" topLeftCell="A45" activePane="bottomLeft" state="frozen"/>
      <selection activeCell="A2" sqref="A2"/>
      <selection pane="bottomLeft" activeCell="H78" sqref="H78:V78"/>
    </sheetView>
  </sheetViews>
  <sheetFormatPr baseColWidth="10" defaultColWidth="9.140625" defaultRowHeight="12.75" outlineLevelRow="2"/>
  <cols>
    <col min="1" max="1" width="4.140625" style="2" customWidth="1"/>
    <col min="2" max="2" width="26.5703125" style="2" customWidth="1"/>
    <col min="3" max="3" width="10.7109375" style="2" customWidth="1"/>
    <col min="4" max="5" width="23.140625" style="2" customWidth="1"/>
    <col min="6" max="6" width="20.28515625" style="2" customWidth="1"/>
    <col min="7" max="7" width="22.7109375" style="2" customWidth="1"/>
    <col min="8" max="8" width="13.140625" style="2" customWidth="1"/>
    <col min="9" max="9" width="14.7109375" style="2" customWidth="1"/>
    <col min="10" max="10" width="13.140625" style="2" customWidth="1"/>
    <col min="11" max="11" width="12" style="2" customWidth="1"/>
    <col min="12" max="12" width="11.85546875" style="2" customWidth="1"/>
    <col min="13" max="13" width="29" style="2" customWidth="1"/>
    <col min="14" max="14" width="16.42578125" style="2" bestFit="1" customWidth="1"/>
    <col min="15" max="15" width="11.42578125" style="2" customWidth="1"/>
    <col min="16" max="16" width="12.85546875" style="2" customWidth="1"/>
    <col min="17" max="17" width="12.140625" style="2" customWidth="1"/>
    <col min="18" max="20" width="12.42578125" style="2" customWidth="1"/>
    <col min="21" max="21" width="15.140625" style="2" bestFit="1" customWidth="1"/>
    <col min="22" max="22" width="25.28515625" style="2" customWidth="1"/>
    <col min="23" max="16384" width="9.140625" style="2"/>
  </cols>
  <sheetData>
    <row r="1" spans="1:74" ht="25.5" hidden="1">
      <c r="B1" s="78" t="s">
        <v>201</v>
      </c>
      <c r="C1" s="78" t="s">
        <v>207</v>
      </c>
      <c r="D1" s="78" t="s">
        <v>203</v>
      </c>
      <c r="E1" s="78"/>
      <c r="F1" s="78" t="s">
        <v>202</v>
      </c>
      <c r="G1" s="78" t="s">
        <v>204</v>
      </c>
      <c r="H1" s="78" t="s">
        <v>205</v>
      </c>
      <c r="I1" s="78" t="s">
        <v>206</v>
      </c>
    </row>
    <row r="2" spans="1:74" ht="13.5" customHeight="1">
      <c r="A2" s="439"/>
      <c r="B2" s="439"/>
      <c r="C2" s="439"/>
      <c r="D2" s="439"/>
      <c r="E2" s="439"/>
      <c r="F2" s="439"/>
      <c r="G2" s="439"/>
      <c r="H2" s="439"/>
      <c r="I2" s="443" t="s">
        <v>957</v>
      </c>
      <c r="J2" s="443"/>
      <c r="K2" s="443"/>
      <c r="L2" s="443"/>
      <c r="M2" s="443"/>
      <c r="N2" s="443"/>
      <c r="O2" s="443"/>
      <c r="P2" s="443"/>
      <c r="Q2" s="443"/>
      <c r="R2" s="443"/>
      <c r="S2" s="270"/>
      <c r="T2" s="270"/>
      <c r="U2" s="441" t="s">
        <v>209</v>
      </c>
      <c r="V2" s="441"/>
      <c r="W2" s="440"/>
      <c r="X2" s="440"/>
      <c r="Y2" s="440"/>
      <c r="Z2" s="440"/>
      <c r="AA2" s="440"/>
      <c r="AB2" s="440"/>
      <c r="AC2" s="440"/>
      <c r="AD2" s="440"/>
      <c r="AE2" s="440"/>
      <c r="AF2" s="440"/>
      <c r="AG2" s="440"/>
      <c r="AH2" s="440"/>
      <c r="AI2" s="440"/>
      <c r="AJ2" s="440"/>
      <c r="AK2" s="440"/>
      <c r="AL2" s="440"/>
      <c r="AM2" s="440"/>
      <c r="AN2" s="440"/>
      <c r="AO2" s="440"/>
      <c r="AP2" s="440"/>
      <c r="AQ2" s="440"/>
      <c r="AR2" s="440"/>
      <c r="AS2" s="440"/>
      <c r="AT2" s="440"/>
      <c r="AU2" s="440"/>
      <c r="AV2" s="440"/>
      <c r="AW2" s="440"/>
      <c r="AX2" s="440"/>
      <c r="AY2" s="440"/>
      <c r="AZ2" s="440"/>
      <c r="BA2" s="440"/>
      <c r="BB2" s="440"/>
      <c r="BC2" s="440"/>
      <c r="BD2" s="440"/>
      <c r="BE2" s="440"/>
      <c r="BF2" s="440"/>
      <c r="BG2" s="440"/>
      <c r="BH2" s="440"/>
      <c r="BI2" s="440"/>
      <c r="BJ2" s="440"/>
      <c r="BK2" s="440"/>
      <c r="BL2" s="440"/>
      <c r="BM2" s="440"/>
      <c r="BN2" s="440"/>
      <c r="BO2" s="440"/>
      <c r="BP2" s="440"/>
      <c r="BQ2" s="440"/>
      <c r="BR2" s="440"/>
      <c r="BS2" s="440"/>
      <c r="BT2" s="440"/>
      <c r="BU2" s="440"/>
      <c r="BV2" s="440"/>
    </row>
    <row r="3" spans="1:74" ht="13.5" customHeight="1">
      <c r="A3" s="439"/>
      <c r="B3" s="439"/>
      <c r="C3" s="439"/>
      <c r="D3" s="439"/>
      <c r="E3" s="439"/>
      <c r="F3" s="439"/>
      <c r="G3" s="439"/>
      <c r="H3" s="439"/>
      <c r="I3" s="443"/>
      <c r="J3" s="443"/>
      <c r="K3" s="443"/>
      <c r="L3" s="443"/>
      <c r="M3" s="443"/>
      <c r="N3" s="443"/>
      <c r="O3" s="443"/>
      <c r="P3" s="443"/>
      <c r="Q3" s="443"/>
      <c r="R3" s="443"/>
      <c r="S3" s="270"/>
      <c r="T3" s="270"/>
      <c r="U3" s="441"/>
      <c r="V3" s="441"/>
      <c r="W3" s="440"/>
      <c r="X3" s="440"/>
      <c r="Y3" s="440"/>
      <c r="Z3" s="440"/>
      <c r="AA3" s="440"/>
      <c r="AB3" s="440"/>
      <c r="AC3" s="440"/>
      <c r="AD3" s="440"/>
      <c r="AE3" s="440"/>
      <c r="AF3" s="440"/>
      <c r="AG3" s="440"/>
      <c r="AH3" s="440"/>
      <c r="AI3" s="440"/>
      <c r="AJ3" s="440"/>
      <c r="AK3" s="440"/>
      <c r="AL3" s="440"/>
      <c r="AM3" s="440"/>
      <c r="AN3" s="440"/>
      <c r="AO3" s="440"/>
      <c r="AP3" s="440"/>
      <c r="AQ3" s="440"/>
      <c r="AR3" s="440"/>
      <c r="AS3" s="440"/>
      <c r="AT3" s="440"/>
      <c r="AU3" s="440"/>
      <c r="AV3" s="440"/>
      <c r="AW3" s="440"/>
      <c r="AX3" s="440"/>
      <c r="AY3" s="440"/>
      <c r="AZ3" s="440"/>
      <c r="BA3" s="440"/>
      <c r="BB3" s="440"/>
      <c r="BC3" s="440"/>
      <c r="BD3" s="440"/>
      <c r="BE3" s="440"/>
      <c r="BF3" s="440"/>
      <c r="BG3" s="440"/>
      <c r="BH3" s="440"/>
      <c r="BI3" s="440"/>
      <c r="BJ3" s="440"/>
      <c r="BK3" s="440"/>
      <c r="BL3" s="440"/>
      <c r="BM3" s="440"/>
      <c r="BN3" s="440"/>
      <c r="BO3" s="440"/>
      <c r="BP3" s="440"/>
      <c r="BQ3" s="440"/>
      <c r="BR3" s="440"/>
      <c r="BS3" s="440"/>
      <c r="BT3" s="440"/>
      <c r="BU3" s="440"/>
      <c r="BV3" s="440"/>
    </row>
    <row r="4" spans="1:74" ht="13.5" customHeight="1">
      <c r="A4" s="439"/>
      <c r="B4" s="439"/>
      <c r="C4" s="439"/>
      <c r="D4" s="439"/>
      <c r="E4" s="439"/>
      <c r="F4" s="439"/>
      <c r="G4" s="439"/>
      <c r="H4" s="439"/>
      <c r="I4" s="443"/>
      <c r="J4" s="443"/>
      <c r="K4" s="443"/>
      <c r="L4" s="443"/>
      <c r="M4" s="443"/>
      <c r="N4" s="443"/>
      <c r="O4" s="443"/>
      <c r="P4" s="443"/>
      <c r="Q4" s="443"/>
      <c r="R4" s="443"/>
      <c r="S4" s="270"/>
      <c r="T4" s="270"/>
      <c r="U4" s="441" t="s">
        <v>960</v>
      </c>
      <c r="V4" s="441"/>
      <c r="W4" s="440"/>
      <c r="X4" s="440"/>
      <c r="Y4" s="440"/>
      <c r="Z4" s="440"/>
      <c r="AA4" s="440"/>
      <c r="AB4" s="440"/>
      <c r="AC4" s="440"/>
      <c r="AD4" s="440"/>
      <c r="AE4" s="440"/>
      <c r="AF4" s="440"/>
      <c r="AG4" s="440"/>
      <c r="AH4" s="440"/>
      <c r="AI4" s="440"/>
      <c r="AJ4" s="440"/>
      <c r="AK4" s="440"/>
      <c r="AL4" s="440"/>
      <c r="AM4" s="440"/>
      <c r="AN4" s="440"/>
      <c r="AO4" s="440"/>
      <c r="AP4" s="440"/>
      <c r="AQ4" s="440"/>
      <c r="AR4" s="440"/>
      <c r="AS4" s="440"/>
      <c r="AT4" s="440"/>
      <c r="AU4" s="440"/>
      <c r="AV4" s="440"/>
      <c r="AW4" s="440"/>
      <c r="AX4" s="440"/>
      <c r="AY4" s="440"/>
      <c r="AZ4" s="440"/>
      <c r="BA4" s="440"/>
      <c r="BB4" s="440"/>
      <c r="BC4" s="440"/>
      <c r="BD4" s="440"/>
      <c r="BE4" s="440"/>
      <c r="BF4" s="440"/>
      <c r="BG4" s="440"/>
      <c r="BH4" s="440"/>
      <c r="BI4" s="440"/>
      <c r="BJ4" s="440"/>
      <c r="BK4" s="440"/>
      <c r="BL4" s="440"/>
      <c r="BM4" s="440"/>
      <c r="BN4" s="440"/>
      <c r="BO4" s="440"/>
      <c r="BP4" s="440"/>
      <c r="BQ4" s="440"/>
      <c r="BR4" s="440"/>
      <c r="BS4" s="440"/>
      <c r="BT4" s="440"/>
      <c r="BU4" s="440"/>
      <c r="BV4" s="440"/>
    </row>
    <row r="5" spans="1:74" ht="13.5" customHeight="1">
      <c r="A5" s="439"/>
      <c r="B5" s="439"/>
      <c r="C5" s="439"/>
      <c r="D5" s="439"/>
      <c r="E5" s="439"/>
      <c r="F5" s="439"/>
      <c r="G5" s="439"/>
      <c r="H5" s="439"/>
      <c r="I5" s="443"/>
      <c r="J5" s="443"/>
      <c r="K5" s="443"/>
      <c r="L5" s="443"/>
      <c r="M5" s="443"/>
      <c r="N5" s="443"/>
      <c r="O5" s="443"/>
      <c r="P5" s="443"/>
      <c r="Q5" s="443"/>
      <c r="R5" s="443"/>
      <c r="S5" s="270"/>
      <c r="T5" s="270"/>
      <c r="U5" s="441"/>
      <c r="V5" s="441"/>
      <c r="W5" s="440"/>
      <c r="X5" s="440"/>
      <c r="Y5" s="440"/>
      <c r="Z5" s="440"/>
      <c r="AA5" s="440"/>
      <c r="AB5" s="440"/>
      <c r="AC5" s="440"/>
      <c r="AD5" s="440"/>
      <c r="AE5" s="440"/>
      <c r="AF5" s="440"/>
      <c r="AG5" s="440"/>
      <c r="AH5" s="440"/>
      <c r="AI5" s="440"/>
      <c r="AJ5" s="440"/>
      <c r="AK5" s="440"/>
      <c r="AL5" s="440"/>
      <c r="AM5" s="440"/>
      <c r="AN5" s="440"/>
      <c r="AO5" s="440"/>
      <c r="AP5" s="440"/>
      <c r="AQ5" s="440"/>
      <c r="AR5" s="440"/>
      <c r="AS5" s="440"/>
      <c r="AT5" s="440"/>
      <c r="AU5" s="440"/>
      <c r="AV5" s="440"/>
      <c r="AW5" s="440"/>
      <c r="AX5" s="440"/>
      <c r="AY5" s="440"/>
      <c r="AZ5" s="440"/>
      <c r="BA5" s="440"/>
      <c r="BB5" s="440"/>
      <c r="BC5" s="440"/>
      <c r="BD5" s="440"/>
      <c r="BE5" s="440"/>
      <c r="BF5" s="440"/>
      <c r="BG5" s="440"/>
      <c r="BH5" s="440"/>
      <c r="BI5" s="440"/>
      <c r="BJ5" s="440"/>
      <c r="BK5" s="440"/>
      <c r="BL5" s="440"/>
      <c r="BM5" s="440"/>
      <c r="BN5" s="440"/>
      <c r="BO5" s="440"/>
      <c r="BP5" s="440"/>
      <c r="BQ5" s="440"/>
      <c r="BR5" s="440"/>
      <c r="BS5" s="440"/>
      <c r="BT5" s="440"/>
      <c r="BU5" s="440"/>
      <c r="BV5" s="440"/>
    </row>
    <row r="6" spans="1:74" ht="13.5" customHeight="1">
      <c r="A6" s="439"/>
      <c r="B6" s="439"/>
      <c r="C6" s="439"/>
      <c r="D6" s="439"/>
      <c r="E6" s="439"/>
      <c r="F6" s="439"/>
      <c r="G6" s="439"/>
      <c r="H6" s="439"/>
      <c r="I6" s="443"/>
      <c r="J6" s="443"/>
      <c r="K6" s="443"/>
      <c r="L6" s="443"/>
      <c r="M6" s="443"/>
      <c r="N6" s="443"/>
      <c r="O6" s="443"/>
      <c r="P6" s="443"/>
      <c r="Q6" s="443"/>
      <c r="R6" s="443"/>
      <c r="S6" s="270"/>
      <c r="T6" s="270"/>
      <c r="U6" s="442" t="s">
        <v>961</v>
      </c>
      <c r="V6" s="442"/>
      <c r="W6" s="440"/>
      <c r="X6" s="440"/>
      <c r="Y6" s="440"/>
      <c r="Z6" s="440"/>
      <c r="AA6" s="440"/>
      <c r="AB6" s="440"/>
      <c r="AC6" s="440"/>
      <c r="AD6" s="440"/>
      <c r="AE6" s="440"/>
      <c r="AF6" s="440"/>
      <c r="AG6" s="440"/>
      <c r="AH6" s="440"/>
      <c r="AI6" s="440"/>
      <c r="AJ6" s="440"/>
      <c r="AK6" s="440"/>
      <c r="AL6" s="440"/>
      <c r="AM6" s="440"/>
      <c r="AN6" s="440"/>
      <c r="AO6" s="440"/>
      <c r="AP6" s="440"/>
      <c r="AQ6" s="440"/>
      <c r="AR6" s="440"/>
      <c r="AS6" s="440"/>
      <c r="AT6" s="440"/>
      <c r="AU6" s="440"/>
      <c r="AV6" s="440"/>
      <c r="AW6" s="440"/>
      <c r="AX6" s="440"/>
      <c r="AY6" s="440"/>
      <c r="AZ6" s="440"/>
      <c r="BA6" s="440"/>
      <c r="BB6" s="440"/>
      <c r="BC6" s="440"/>
      <c r="BD6" s="440"/>
      <c r="BE6" s="440"/>
      <c r="BF6" s="440"/>
      <c r="BG6" s="440"/>
      <c r="BH6" s="440"/>
      <c r="BI6" s="440"/>
      <c r="BJ6" s="440"/>
      <c r="BK6" s="440"/>
      <c r="BL6" s="440"/>
      <c r="BM6" s="440"/>
      <c r="BN6" s="440"/>
      <c r="BO6" s="440"/>
      <c r="BP6" s="440"/>
      <c r="BQ6" s="440"/>
      <c r="BR6" s="440"/>
      <c r="BS6" s="440"/>
      <c r="BT6" s="440"/>
      <c r="BU6" s="440"/>
      <c r="BV6" s="440"/>
    </row>
    <row r="7" spans="1:74" ht="14.25" customHeight="1">
      <c r="A7" s="439"/>
      <c r="B7" s="439"/>
      <c r="C7" s="439"/>
      <c r="D7" s="439"/>
      <c r="E7" s="439"/>
      <c r="F7" s="439"/>
      <c r="G7" s="439"/>
      <c r="H7" s="439"/>
      <c r="I7" s="443"/>
      <c r="J7" s="443"/>
      <c r="K7" s="443"/>
      <c r="L7" s="443"/>
      <c r="M7" s="443"/>
      <c r="N7" s="443"/>
      <c r="O7" s="443"/>
      <c r="P7" s="443"/>
      <c r="Q7" s="443"/>
      <c r="R7" s="443"/>
      <c r="S7" s="270"/>
      <c r="T7" s="270"/>
      <c r="U7" s="442"/>
      <c r="V7" s="442"/>
      <c r="W7" s="440"/>
      <c r="X7" s="440"/>
      <c r="Y7" s="440"/>
      <c r="Z7" s="440"/>
      <c r="AA7" s="440"/>
      <c r="AB7" s="440"/>
      <c r="AC7" s="440"/>
      <c r="AD7" s="440"/>
      <c r="AE7" s="440"/>
      <c r="AF7" s="440"/>
      <c r="AG7" s="440"/>
      <c r="AH7" s="440"/>
      <c r="AI7" s="440"/>
      <c r="AJ7" s="440"/>
      <c r="AK7" s="440"/>
      <c r="AL7" s="440"/>
      <c r="AM7" s="440"/>
      <c r="AN7" s="440"/>
      <c r="AO7" s="440"/>
      <c r="AP7" s="440"/>
      <c r="AQ7" s="440"/>
      <c r="AR7" s="440"/>
      <c r="AS7" s="440"/>
      <c r="AT7" s="440"/>
      <c r="AU7" s="440"/>
      <c r="AV7" s="440"/>
      <c r="AW7" s="440"/>
      <c r="AX7" s="440"/>
      <c r="AY7" s="440"/>
      <c r="AZ7" s="440"/>
      <c r="BA7" s="440"/>
      <c r="BB7" s="440"/>
      <c r="BC7" s="440"/>
      <c r="BD7" s="440"/>
      <c r="BE7" s="440"/>
      <c r="BF7" s="440"/>
      <c r="BG7" s="440"/>
      <c r="BH7" s="440"/>
      <c r="BI7" s="440"/>
      <c r="BJ7" s="440"/>
      <c r="BK7" s="440"/>
      <c r="BL7" s="440"/>
      <c r="BM7" s="440"/>
      <c r="BN7" s="440"/>
      <c r="BO7" s="440"/>
      <c r="BP7" s="440"/>
      <c r="BQ7" s="440"/>
      <c r="BR7" s="440"/>
      <c r="BS7" s="440"/>
      <c r="BT7" s="440"/>
      <c r="BU7" s="440"/>
      <c r="BV7" s="440"/>
    </row>
    <row r="8" spans="1:74" ht="11.25" customHeight="1">
      <c r="A8" s="440"/>
      <c r="B8" s="440"/>
      <c r="C8" s="440"/>
      <c r="D8" s="440"/>
      <c r="E8" s="440"/>
      <c r="F8" s="440"/>
      <c r="G8" s="440"/>
      <c r="H8" s="440"/>
      <c r="I8" s="440"/>
      <c r="J8" s="440"/>
      <c r="K8" s="440"/>
      <c r="L8" s="440"/>
      <c r="M8" s="440"/>
      <c r="N8" s="440"/>
      <c r="O8" s="440"/>
      <c r="P8" s="440"/>
      <c r="Q8" s="440"/>
      <c r="R8" s="440"/>
      <c r="S8" s="440"/>
      <c r="T8" s="440"/>
      <c r="U8" s="440"/>
      <c r="V8" s="440"/>
      <c r="W8" s="440"/>
      <c r="X8" s="440"/>
      <c r="Y8" s="440"/>
      <c r="Z8" s="440"/>
      <c r="AA8" s="440"/>
      <c r="AB8" s="440"/>
      <c r="AC8" s="440"/>
      <c r="AD8" s="440"/>
      <c r="AE8" s="440"/>
      <c r="AF8" s="440"/>
      <c r="AG8" s="440"/>
      <c r="AH8" s="440"/>
      <c r="AI8" s="440"/>
      <c r="AJ8" s="440"/>
      <c r="AK8" s="440"/>
      <c r="AL8" s="440"/>
      <c r="AM8" s="440"/>
      <c r="AN8" s="440"/>
      <c r="AO8" s="440"/>
      <c r="AP8" s="440"/>
      <c r="AQ8" s="440"/>
      <c r="AR8" s="440"/>
      <c r="AS8" s="440"/>
      <c r="AT8" s="440"/>
      <c r="AU8" s="440"/>
      <c r="AV8" s="440"/>
      <c r="AW8" s="440"/>
      <c r="AX8" s="440"/>
      <c r="AY8" s="440"/>
      <c r="AZ8" s="440"/>
      <c r="BA8" s="440"/>
      <c r="BB8" s="440"/>
      <c r="BC8" s="440"/>
      <c r="BD8" s="440"/>
      <c r="BE8" s="440"/>
      <c r="BF8" s="440"/>
      <c r="BG8" s="440"/>
      <c r="BH8" s="440"/>
      <c r="BI8" s="440"/>
      <c r="BJ8" s="440"/>
      <c r="BK8" s="440"/>
      <c r="BL8" s="440"/>
      <c r="BM8" s="440"/>
      <c r="BN8" s="440"/>
      <c r="BO8" s="440"/>
      <c r="BP8" s="440"/>
      <c r="BQ8" s="440"/>
      <c r="BR8" s="440"/>
      <c r="BS8" s="440"/>
      <c r="BT8" s="440"/>
      <c r="BU8" s="440"/>
      <c r="BV8" s="440"/>
    </row>
    <row r="9" spans="1:74" s="1" customFormat="1" ht="15">
      <c r="A9" s="448" t="s">
        <v>192</v>
      </c>
      <c r="B9" s="448"/>
      <c r="C9" s="448"/>
      <c r="D9" s="448"/>
      <c r="E9" s="448"/>
      <c r="F9" s="448"/>
      <c r="G9" s="448"/>
      <c r="H9" s="450" t="s">
        <v>172</v>
      </c>
      <c r="I9" s="450"/>
      <c r="J9" s="450"/>
      <c r="K9" s="451" t="s">
        <v>173</v>
      </c>
      <c r="L9" s="451"/>
      <c r="M9" s="451"/>
      <c r="N9" s="451"/>
      <c r="O9" s="450" t="s">
        <v>174</v>
      </c>
      <c r="P9" s="450"/>
      <c r="Q9" s="450"/>
      <c r="R9" s="450"/>
      <c r="S9" s="450"/>
      <c r="T9" s="450"/>
      <c r="U9" s="450"/>
      <c r="V9" s="450"/>
      <c r="W9" s="440"/>
      <c r="X9" s="440"/>
      <c r="Y9" s="440"/>
      <c r="Z9" s="440"/>
      <c r="AA9" s="440"/>
      <c r="AB9" s="440"/>
      <c r="AC9" s="440"/>
      <c r="AD9" s="440"/>
      <c r="AE9" s="440"/>
      <c r="AF9" s="440"/>
      <c r="AG9" s="440"/>
      <c r="AH9" s="440"/>
      <c r="AI9" s="440"/>
      <c r="AJ9" s="440"/>
      <c r="AK9" s="440"/>
      <c r="AL9" s="440"/>
      <c r="AM9" s="440"/>
      <c r="AN9" s="440"/>
      <c r="AO9" s="440"/>
      <c r="AP9" s="440"/>
      <c r="AQ9" s="440"/>
      <c r="AR9" s="440"/>
      <c r="AS9" s="440"/>
      <c r="AT9" s="440"/>
      <c r="AU9" s="440"/>
      <c r="AV9" s="440"/>
      <c r="AW9" s="440"/>
      <c r="AX9" s="440"/>
      <c r="AY9" s="440"/>
      <c r="AZ9" s="440"/>
      <c r="BA9" s="440"/>
      <c r="BB9" s="440"/>
      <c r="BC9" s="440"/>
      <c r="BD9" s="440"/>
      <c r="BE9" s="440"/>
      <c r="BF9" s="440"/>
      <c r="BG9" s="440"/>
      <c r="BH9" s="440"/>
      <c r="BI9" s="440"/>
      <c r="BJ9" s="440"/>
      <c r="BK9" s="440"/>
      <c r="BL9" s="440"/>
      <c r="BM9" s="440"/>
      <c r="BN9" s="440"/>
      <c r="BO9" s="440"/>
      <c r="BP9" s="440"/>
      <c r="BQ9" s="440"/>
      <c r="BR9" s="440"/>
      <c r="BS9" s="440"/>
      <c r="BT9" s="440"/>
      <c r="BU9" s="440"/>
      <c r="BV9" s="440"/>
    </row>
    <row r="10" spans="1:74" s="3" customFormat="1" ht="46.5" customHeight="1">
      <c r="A10" s="8" t="s">
        <v>0</v>
      </c>
      <c r="B10" s="130" t="s">
        <v>8</v>
      </c>
      <c r="C10" s="8" t="s">
        <v>191</v>
      </c>
      <c r="D10" s="8" t="s">
        <v>7</v>
      </c>
      <c r="E10" s="8" t="s">
        <v>586</v>
      </c>
      <c r="F10" s="285" t="s">
        <v>193</v>
      </c>
      <c r="G10" s="74" t="s">
        <v>706</v>
      </c>
      <c r="H10" s="8" t="s">
        <v>9</v>
      </c>
      <c r="I10" s="8" t="s">
        <v>10</v>
      </c>
      <c r="J10" s="8" t="s">
        <v>11</v>
      </c>
      <c r="K10" s="8" t="s">
        <v>119</v>
      </c>
      <c r="L10" s="8" t="s">
        <v>133</v>
      </c>
      <c r="M10" s="130" t="s">
        <v>120</v>
      </c>
      <c r="N10" s="8" t="s">
        <v>12</v>
      </c>
      <c r="O10" s="8" t="s">
        <v>175</v>
      </c>
      <c r="P10" s="129" t="s">
        <v>13</v>
      </c>
      <c r="Q10" s="8" t="s">
        <v>121</v>
      </c>
      <c r="R10" s="8" t="s">
        <v>176</v>
      </c>
      <c r="S10" s="8" t="s">
        <v>214</v>
      </c>
      <c r="T10" s="8" t="s">
        <v>215</v>
      </c>
      <c r="U10" s="8" t="s">
        <v>122</v>
      </c>
      <c r="V10" s="8" t="s">
        <v>1</v>
      </c>
      <c r="W10" s="440"/>
      <c r="X10" s="440"/>
      <c r="Y10" s="440"/>
      <c r="Z10" s="440"/>
      <c r="AA10" s="440"/>
      <c r="AB10" s="440"/>
      <c r="AC10" s="440"/>
      <c r="AD10" s="440"/>
      <c r="AE10" s="440"/>
      <c r="AF10" s="440"/>
      <c r="AG10" s="440"/>
      <c r="AH10" s="440"/>
      <c r="AI10" s="440"/>
      <c r="AJ10" s="440"/>
      <c r="AK10" s="440"/>
      <c r="AL10" s="440"/>
      <c r="AM10" s="440"/>
      <c r="AN10" s="440"/>
      <c r="AO10" s="440"/>
      <c r="AP10" s="440"/>
      <c r="AQ10" s="440"/>
      <c r="AR10" s="440"/>
      <c r="AS10" s="440"/>
      <c r="AT10" s="440"/>
      <c r="AU10" s="440"/>
      <c r="AV10" s="440"/>
      <c r="AW10" s="440"/>
      <c r="AX10" s="440"/>
      <c r="AY10" s="440"/>
      <c r="AZ10" s="440"/>
      <c r="BA10" s="440"/>
      <c r="BB10" s="440"/>
      <c r="BC10" s="440"/>
      <c r="BD10" s="440"/>
      <c r="BE10" s="440"/>
      <c r="BF10" s="440"/>
      <c r="BG10" s="440"/>
      <c r="BH10" s="440"/>
      <c r="BI10" s="440"/>
      <c r="BJ10" s="440"/>
      <c r="BK10" s="440"/>
      <c r="BL10" s="440"/>
      <c r="BM10" s="440"/>
      <c r="BN10" s="440"/>
      <c r="BO10" s="440"/>
      <c r="BP10" s="440"/>
      <c r="BQ10" s="440"/>
      <c r="BR10" s="440"/>
      <c r="BS10" s="440"/>
      <c r="BT10" s="440"/>
      <c r="BU10" s="440"/>
      <c r="BV10" s="440"/>
    </row>
    <row r="11" spans="1:74" s="3" customFormat="1" ht="27.75" customHeight="1" collapsed="1">
      <c r="A11" s="449" t="s">
        <v>608</v>
      </c>
      <c r="B11" s="449"/>
      <c r="C11" s="449"/>
      <c r="D11" s="449"/>
      <c r="E11" s="449"/>
      <c r="F11" s="449"/>
      <c r="G11" s="449"/>
      <c r="H11" s="446" t="s">
        <v>594</v>
      </c>
      <c r="I11" s="446"/>
      <c r="J11" s="446"/>
      <c r="K11" s="446"/>
      <c r="L11" s="446"/>
      <c r="M11" s="446"/>
      <c r="N11" s="446"/>
      <c r="O11" s="446"/>
      <c r="P11" s="446"/>
      <c r="Q11" s="446"/>
      <c r="R11" s="446"/>
      <c r="S11" s="446"/>
      <c r="T11" s="446"/>
      <c r="U11" s="446"/>
      <c r="V11" s="446"/>
      <c r="W11" s="440"/>
      <c r="X11" s="440"/>
      <c r="Y11" s="440"/>
      <c r="Z11" s="440"/>
      <c r="AA11" s="440"/>
      <c r="AB11" s="440"/>
      <c r="AC11" s="440"/>
      <c r="AD11" s="440"/>
      <c r="AE11" s="440"/>
      <c r="AF11" s="440"/>
      <c r="AG11" s="440"/>
      <c r="AH11" s="440"/>
      <c r="AI11" s="440"/>
      <c r="AJ11" s="440"/>
      <c r="AK11" s="440"/>
      <c r="AL11" s="440"/>
      <c r="AM11" s="440"/>
      <c r="AN11" s="440"/>
      <c r="AO11" s="440"/>
      <c r="AP11" s="440"/>
      <c r="AQ11" s="440"/>
      <c r="AR11" s="440"/>
      <c r="AS11" s="440"/>
      <c r="AT11" s="440"/>
      <c r="AU11" s="440"/>
      <c r="AV11" s="440"/>
      <c r="AW11" s="440"/>
      <c r="AX11" s="440"/>
      <c r="AY11" s="440"/>
      <c r="AZ11" s="440"/>
      <c r="BA11" s="440"/>
      <c r="BB11" s="440"/>
      <c r="BC11" s="440"/>
      <c r="BD11" s="440"/>
      <c r="BE11" s="440"/>
      <c r="BF11" s="440"/>
      <c r="BG11" s="440"/>
      <c r="BH11" s="440"/>
      <c r="BI11" s="440"/>
      <c r="BJ11" s="440"/>
      <c r="BK11" s="440"/>
      <c r="BL11" s="440"/>
      <c r="BM11" s="440"/>
      <c r="BN11" s="440"/>
      <c r="BO11" s="440"/>
      <c r="BP11" s="440"/>
      <c r="BQ11" s="440"/>
      <c r="BR11" s="440"/>
      <c r="BS11" s="440"/>
      <c r="BT11" s="440"/>
      <c r="BU11" s="440"/>
      <c r="BV11" s="440"/>
    </row>
    <row r="12" spans="1:74" s="5" customFormat="1" ht="114.75" hidden="1" customHeight="1" outlineLevel="1" thickBot="1">
      <c r="A12" s="10">
        <v>1</v>
      </c>
      <c r="B12" s="79" t="s">
        <v>712</v>
      </c>
      <c r="C12" s="79" t="s">
        <v>201</v>
      </c>
      <c r="D12" s="356" t="s">
        <v>708</v>
      </c>
      <c r="E12" s="79" t="s">
        <v>707</v>
      </c>
      <c r="F12" s="80" t="s">
        <v>892</v>
      </c>
      <c r="G12" s="80" t="s">
        <v>713</v>
      </c>
      <c r="H12" s="56" t="s">
        <v>127</v>
      </c>
      <c r="I12" s="23" t="s">
        <v>132</v>
      </c>
      <c r="J12" s="68" t="str">
        <f t="array" ref="J12">INDEX(evaluacion,MATCH(H12&amp;I12,impacto&amp;probabilidad,0))</f>
        <v>12 = Zona de riesgo extrema. Evitar el riesgo. Reducir el riesgo, Compartir o transferir.</v>
      </c>
      <c r="K12" s="17" t="s">
        <v>163</v>
      </c>
      <c r="L12" s="9" t="s">
        <v>19</v>
      </c>
      <c r="M12" s="17" t="s">
        <v>714</v>
      </c>
      <c r="N12" s="68" t="str">
        <f t="array" aca="1" ref="N12" ca="1">OFFSET(valoracion,MATCH(J12&amp;K12&amp;L12,evaluacion2&amp;controles&amp;tipo,0),0)</f>
        <v>4 = Zona de riesgo alta. Reducir el riesgo. Evitar el riesgo compartir o transferir.</v>
      </c>
      <c r="O12" s="54" t="s">
        <v>217</v>
      </c>
      <c r="P12" s="54" t="s">
        <v>218</v>
      </c>
      <c r="Q12" s="18" t="s">
        <v>219</v>
      </c>
      <c r="R12" s="17" t="s">
        <v>220</v>
      </c>
      <c r="S12" s="17" t="s">
        <v>893</v>
      </c>
      <c r="T12" s="81">
        <v>1</v>
      </c>
      <c r="U12" s="19" t="s">
        <v>367</v>
      </c>
      <c r="V12" s="276" t="s">
        <v>1003</v>
      </c>
      <c r="W12" s="440"/>
      <c r="X12" s="440"/>
      <c r="Y12" s="440"/>
      <c r="Z12" s="440"/>
      <c r="AA12" s="440"/>
      <c r="AB12" s="440"/>
      <c r="AC12" s="440"/>
      <c r="AD12" s="440"/>
      <c r="AE12" s="440"/>
      <c r="AF12" s="440"/>
      <c r="AG12" s="440"/>
      <c r="AH12" s="440"/>
      <c r="AI12" s="440"/>
      <c r="AJ12" s="440"/>
      <c r="AK12" s="440"/>
      <c r="AL12" s="440"/>
      <c r="AM12" s="440"/>
      <c r="AN12" s="440"/>
      <c r="AO12" s="440"/>
      <c r="AP12" s="440"/>
      <c r="AQ12" s="440"/>
      <c r="AR12" s="440"/>
      <c r="AS12" s="440"/>
      <c r="AT12" s="440"/>
      <c r="AU12" s="440"/>
      <c r="AV12" s="440"/>
      <c r="AW12" s="440"/>
      <c r="AX12" s="440"/>
      <c r="AY12" s="440"/>
      <c r="AZ12" s="440"/>
      <c r="BA12" s="440"/>
      <c r="BB12" s="440"/>
      <c r="BC12" s="440"/>
      <c r="BD12" s="440"/>
      <c r="BE12" s="440"/>
      <c r="BF12" s="440"/>
      <c r="BG12" s="440"/>
      <c r="BH12" s="440"/>
      <c r="BI12" s="440"/>
      <c r="BJ12" s="440"/>
      <c r="BK12" s="440"/>
      <c r="BL12" s="440"/>
      <c r="BM12" s="440"/>
      <c r="BN12" s="440"/>
      <c r="BO12" s="440"/>
      <c r="BP12" s="440"/>
      <c r="BQ12" s="440"/>
      <c r="BR12" s="440"/>
      <c r="BS12" s="440"/>
      <c r="BT12" s="440"/>
      <c r="BU12" s="440"/>
      <c r="BV12" s="440"/>
    </row>
    <row r="13" spans="1:74" s="5" customFormat="1" ht="152.25" hidden="1" customHeight="1" outlineLevel="1" thickBot="1">
      <c r="A13" s="10">
        <v>2</v>
      </c>
      <c r="B13" s="79" t="s">
        <v>715</v>
      </c>
      <c r="C13" s="79" t="s">
        <v>204</v>
      </c>
      <c r="D13" s="357" t="s">
        <v>709</v>
      </c>
      <c r="E13" s="306" t="s">
        <v>716</v>
      </c>
      <c r="F13" s="80" t="s">
        <v>717</v>
      </c>
      <c r="G13" s="80" t="s">
        <v>713</v>
      </c>
      <c r="H13" s="56" t="s">
        <v>123</v>
      </c>
      <c r="I13" s="23" t="s">
        <v>132</v>
      </c>
      <c r="J13" s="68" t="str">
        <f t="array" ref="J13">INDEX(evaluacion,MATCH(H13&amp;I13,impacto&amp;probabilidad,0))</f>
        <v>9 = Zona de riesgo alta. Reducir el riesgo. Evitar el riesgo compartir o transferir.</v>
      </c>
      <c r="K13" s="9" t="s">
        <v>163</v>
      </c>
      <c r="L13" s="9" t="s">
        <v>19</v>
      </c>
      <c r="M13" s="17" t="s">
        <v>718</v>
      </c>
      <c r="N13" s="68" t="str">
        <f t="array" aca="1" ref="N13" ca="1">OFFSET(valoracion,MATCH(J13&amp;K13&amp;L13,evaluacion2&amp;controles&amp;tipo,0),0)</f>
        <v>3 = Zona de riesgo moderada. Asumir el riesgo. Reducir el Riesgo.</v>
      </c>
      <c r="O13" s="54" t="s">
        <v>217</v>
      </c>
      <c r="P13" s="54" t="s">
        <v>223</v>
      </c>
      <c r="Q13" s="18" t="s">
        <v>224</v>
      </c>
      <c r="R13" s="17" t="s">
        <v>220</v>
      </c>
      <c r="S13" s="17" t="s">
        <v>225</v>
      </c>
      <c r="T13" s="81">
        <v>1</v>
      </c>
      <c r="U13" s="19" t="s">
        <v>367</v>
      </c>
      <c r="V13" s="277" t="s">
        <v>1004</v>
      </c>
      <c r="W13" s="440"/>
      <c r="X13" s="440"/>
      <c r="Y13" s="440"/>
      <c r="Z13" s="440"/>
      <c r="AA13" s="440"/>
      <c r="AB13" s="440"/>
      <c r="AC13" s="440"/>
      <c r="AD13" s="440"/>
      <c r="AE13" s="440"/>
      <c r="AF13" s="440"/>
      <c r="AG13" s="440"/>
      <c r="AH13" s="440"/>
      <c r="AI13" s="440"/>
      <c r="AJ13" s="440"/>
      <c r="AK13" s="440"/>
      <c r="AL13" s="440"/>
      <c r="AM13" s="440"/>
      <c r="AN13" s="440"/>
      <c r="AO13" s="440"/>
      <c r="AP13" s="440"/>
      <c r="AQ13" s="440"/>
      <c r="AR13" s="440"/>
      <c r="AS13" s="440"/>
      <c r="AT13" s="440"/>
      <c r="AU13" s="440"/>
      <c r="AV13" s="440"/>
      <c r="AW13" s="440"/>
      <c r="AX13" s="440"/>
      <c r="AY13" s="440"/>
      <c r="AZ13" s="440"/>
      <c r="BA13" s="440"/>
      <c r="BB13" s="440"/>
      <c r="BC13" s="440"/>
      <c r="BD13" s="440"/>
      <c r="BE13" s="440"/>
      <c r="BF13" s="440"/>
      <c r="BG13" s="440"/>
      <c r="BH13" s="440"/>
      <c r="BI13" s="440"/>
      <c r="BJ13" s="440"/>
      <c r="BK13" s="440"/>
      <c r="BL13" s="440"/>
      <c r="BM13" s="440"/>
      <c r="BN13" s="440"/>
      <c r="BO13" s="440"/>
      <c r="BP13" s="440"/>
      <c r="BQ13" s="440"/>
      <c r="BR13" s="440"/>
      <c r="BS13" s="440"/>
      <c r="BT13" s="440"/>
      <c r="BU13" s="440"/>
      <c r="BV13" s="440"/>
    </row>
    <row r="14" spans="1:74" s="5" customFormat="1" ht="87.75" hidden="1" customHeight="1" outlineLevel="1">
      <c r="A14" s="10">
        <v>3</v>
      </c>
      <c r="B14" s="79" t="s">
        <v>719</v>
      </c>
      <c r="C14" s="79" t="s">
        <v>202</v>
      </c>
      <c r="D14" s="79" t="s">
        <v>710</v>
      </c>
      <c r="E14" s="315" t="s">
        <v>587</v>
      </c>
      <c r="F14" s="80" t="s">
        <v>958</v>
      </c>
      <c r="G14" s="80" t="s">
        <v>711</v>
      </c>
      <c r="H14" s="56" t="s">
        <v>123</v>
      </c>
      <c r="I14" s="23" t="s">
        <v>131</v>
      </c>
      <c r="J14" s="68" t="str">
        <f t="array" ref="J14">INDEX(evaluacion,MATCH(H14&amp;I14,impacto&amp;probabilidad,0))</f>
        <v>12 = Zona de riesgo alta. Reducir el riesgo. Evitar el riesgo compartir o transferir.</v>
      </c>
      <c r="K14" s="9" t="s">
        <v>163</v>
      </c>
      <c r="L14" s="9" t="s">
        <v>19</v>
      </c>
      <c r="M14" s="17" t="s">
        <v>720</v>
      </c>
      <c r="N14" s="68" t="str">
        <f t="array" aca="1" ref="N14" ca="1">OFFSET(valoracion,MATCH(J14&amp;K14&amp;L14,evaluacion2&amp;controles&amp;tipo,0),0)</f>
        <v>6 = Zona de riesgo moderada. Asumir el riesgo. Reducir el Riesgo.</v>
      </c>
      <c r="O14" s="54" t="s">
        <v>217</v>
      </c>
      <c r="P14" s="54" t="s">
        <v>232</v>
      </c>
      <c r="Q14" s="18" t="s">
        <v>233</v>
      </c>
      <c r="R14" s="17" t="s">
        <v>234</v>
      </c>
      <c r="S14" s="17" t="s">
        <v>229</v>
      </c>
      <c r="T14" s="81">
        <v>1</v>
      </c>
      <c r="U14" s="19" t="s">
        <v>230</v>
      </c>
      <c r="V14" s="384"/>
      <c r="W14" s="440"/>
      <c r="X14" s="440"/>
      <c r="Y14" s="440"/>
      <c r="Z14" s="440"/>
      <c r="AA14" s="440"/>
      <c r="AB14" s="440"/>
      <c r="AC14" s="440"/>
      <c r="AD14" s="440"/>
      <c r="AE14" s="440"/>
      <c r="AF14" s="440"/>
      <c r="AG14" s="440"/>
      <c r="AH14" s="440"/>
      <c r="AI14" s="440"/>
      <c r="AJ14" s="440"/>
      <c r="AK14" s="440"/>
      <c r="AL14" s="440"/>
      <c r="AM14" s="440"/>
      <c r="AN14" s="440"/>
      <c r="AO14" s="440"/>
      <c r="AP14" s="440"/>
      <c r="AQ14" s="440"/>
      <c r="AR14" s="440"/>
      <c r="AS14" s="440"/>
      <c r="AT14" s="440"/>
      <c r="AU14" s="440"/>
      <c r="AV14" s="440"/>
      <c r="AW14" s="440"/>
      <c r="AX14" s="440"/>
      <c r="AY14" s="440"/>
      <c r="AZ14" s="440"/>
      <c r="BA14" s="440"/>
      <c r="BB14" s="440"/>
      <c r="BC14" s="440"/>
      <c r="BD14" s="440"/>
      <c r="BE14" s="440"/>
      <c r="BF14" s="440"/>
      <c r="BG14" s="440"/>
      <c r="BH14" s="440"/>
      <c r="BI14" s="440"/>
      <c r="BJ14" s="440"/>
      <c r="BK14" s="440"/>
      <c r="BL14" s="440"/>
      <c r="BM14" s="440"/>
      <c r="BN14" s="440"/>
      <c r="BO14" s="440"/>
      <c r="BP14" s="440"/>
      <c r="BQ14" s="440"/>
      <c r="BR14" s="440"/>
      <c r="BS14" s="440"/>
      <c r="BT14" s="440"/>
      <c r="BU14" s="440"/>
      <c r="BV14" s="440"/>
    </row>
    <row r="15" spans="1:74" s="5" customFormat="1" ht="230.25" hidden="1" customHeight="1" outlineLevel="1">
      <c r="A15" s="10">
        <v>4</v>
      </c>
      <c r="B15" s="90" t="s">
        <v>239</v>
      </c>
      <c r="C15" s="300" t="s">
        <v>206</v>
      </c>
      <c r="D15" s="90" t="s">
        <v>394</v>
      </c>
      <c r="E15" s="306" t="s">
        <v>588</v>
      </c>
      <c r="F15" s="358" t="s">
        <v>236</v>
      </c>
      <c r="G15" s="307" t="s">
        <v>240</v>
      </c>
      <c r="H15" s="56" t="s">
        <v>128</v>
      </c>
      <c r="I15" s="23" t="s">
        <v>134</v>
      </c>
      <c r="J15" s="68" t="str">
        <f t="array" ref="J15">INDEX(evaluacion,MATCH(H15&amp;I15,impacto&amp;probabilidad,0))</f>
        <v>5 = Zona de riesgo alta. Reducir el riesgo. Evitar el riesgo compartir o transferir.</v>
      </c>
      <c r="K15" s="9" t="s">
        <v>163</v>
      </c>
      <c r="L15" s="9" t="s">
        <v>19</v>
      </c>
      <c r="M15" s="82" t="s">
        <v>894</v>
      </c>
      <c r="N15" s="68" t="str">
        <f t="array" aca="1" ref="N15" ca="1">OFFSET(valoracion,MATCH(J15&amp;K15&amp;L15,evaluacion2&amp;controles&amp;tipo,0),0)</f>
        <v>3 = Zona de riesgo baja. Asumir el riesgo</v>
      </c>
      <c r="O15" s="54" t="s">
        <v>217</v>
      </c>
      <c r="P15" s="83" t="s">
        <v>241</v>
      </c>
      <c r="Q15" s="84" t="s">
        <v>227</v>
      </c>
      <c r="R15" s="85" t="s">
        <v>228</v>
      </c>
      <c r="S15" s="82" t="s">
        <v>238</v>
      </c>
      <c r="T15" s="86">
        <v>0</v>
      </c>
      <c r="U15" s="19" t="s">
        <v>607</v>
      </c>
      <c r="V15" s="383" t="s">
        <v>1034</v>
      </c>
      <c r="W15" s="440"/>
      <c r="X15" s="440"/>
      <c r="Y15" s="440"/>
      <c r="Z15" s="440"/>
      <c r="AA15" s="440"/>
      <c r="AB15" s="440"/>
      <c r="AC15" s="440"/>
      <c r="AD15" s="440"/>
      <c r="AE15" s="440"/>
      <c r="AF15" s="440"/>
      <c r="AG15" s="440"/>
      <c r="AH15" s="440"/>
      <c r="AI15" s="440"/>
      <c r="AJ15" s="440"/>
      <c r="AK15" s="440"/>
      <c r="AL15" s="440"/>
      <c r="AM15" s="440"/>
      <c r="AN15" s="440"/>
      <c r="AO15" s="440"/>
      <c r="AP15" s="440"/>
      <c r="AQ15" s="440"/>
      <c r="AR15" s="440"/>
      <c r="AS15" s="440"/>
      <c r="AT15" s="440"/>
      <c r="AU15" s="440"/>
      <c r="AV15" s="440"/>
      <c r="AW15" s="440"/>
      <c r="AX15" s="440"/>
      <c r="AY15" s="440"/>
      <c r="AZ15" s="440"/>
      <c r="BA15" s="440"/>
      <c r="BB15" s="440"/>
      <c r="BC15" s="440"/>
      <c r="BD15" s="440"/>
      <c r="BE15" s="440"/>
      <c r="BF15" s="440"/>
      <c r="BG15" s="440"/>
      <c r="BH15" s="440"/>
      <c r="BI15" s="440"/>
      <c r="BJ15" s="440"/>
      <c r="BK15" s="440"/>
      <c r="BL15" s="440"/>
      <c r="BM15" s="440"/>
      <c r="BN15" s="440"/>
      <c r="BO15" s="440"/>
      <c r="BP15" s="440"/>
      <c r="BQ15" s="440"/>
      <c r="BR15" s="440"/>
      <c r="BS15" s="440"/>
      <c r="BT15" s="440"/>
      <c r="BU15" s="440"/>
      <c r="BV15" s="440"/>
    </row>
    <row r="16" spans="1:74" s="5" customFormat="1" ht="185.25" hidden="1" customHeight="1" outlineLevel="1">
      <c r="A16" s="10">
        <v>5</v>
      </c>
      <c r="B16" s="90" t="s">
        <v>242</v>
      </c>
      <c r="C16" s="300" t="s">
        <v>206</v>
      </c>
      <c r="D16" s="90" t="s">
        <v>398</v>
      </c>
      <c r="E16" s="315" t="s">
        <v>589</v>
      </c>
      <c r="F16" s="358" t="s">
        <v>236</v>
      </c>
      <c r="G16" s="307" t="s">
        <v>237</v>
      </c>
      <c r="H16" s="56" t="s">
        <v>128</v>
      </c>
      <c r="I16" s="23" t="s">
        <v>134</v>
      </c>
      <c r="J16" s="68" t="str">
        <f t="array" ref="J16">INDEX(evaluacion,MATCH(H16&amp;I16,impacto&amp;probabilidad,0))</f>
        <v>5 = Zona de riesgo alta. Reducir el riesgo. Evitar el riesgo compartir o transferir.</v>
      </c>
      <c r="K16" s="9" t="s">
        <v>163</v>
      </c>
      <c r="L16" s="9" t="s">
        <v>19</v>
      </c>
      <c r="M16" s="82" t="s">
        <v>399</v>
      </c>
      <c r="N16" s="68" t="str">
        <f t="array" aca="1" ref="N16" ca="1">OFFSET(valoracion,MATCH(J16&amp;K16&amp;L16,evaluacion2&amp;controles&amp;tipo,0),0)</f>
        <v>3 = Zona de riesgo baja. Asumir el riesgo</v>
      </c>
      <c r="O16" s="54" t="s">
        <v>217</v>
      </c>
      <c r="P16" s="83" t="s">
        <v>241</v>
      </c>
      <c r="Q16" s="84" t="s">
        <v>227</v>
      </c>
      <c r="R16" s="85" t="s">
        <v>228</v>
      </c>
      <c r="S16" s="82" t="s">
        <v>238</v>
      </c>
      <c r="T16" s="86">
        <v>0</v>
      </c>
      <c r="U16" s="87" t="s">
        <v>243</v>
      </c>
      <c r="V16" s="383" t="s">
        <v>1033</v>
      </c>
      <c r="W16" s="440"/>
      <c r="X16" s="440"/>
      <c r="Y16" s="440"/>
      <c r="Z16" s="440"/>
      <c r="AA16" s="440"/>
      <c r="AB16" s="440"/>
      <c r="AC16" s="440"/>
      <c r="AD16" s="440"/>
      <c r="AE16" s="440"/>
      <c r="AF16" s="440"/>
      <c r="AG16" s="440"/>
      <c r="AH16" s="440"/>
      <c r="AI16" s="440"/>
      <c r="AJ16" s="440"/>
      <c r="AK16" s="440"/>
      <c r="AL16" s="440"/>
      <c r="AM16" s="440"/>
      <c r="AN16" s="440"/>
      <c r="AO16" s="440"/>
      <c r="AP16" s="440"/>
      <c r="AQ16" s="440"/>
      <c r="AR16" s="440"/>
      <c r="AS16" s="440"/>
      <c r="AT16" s="440"/>
      <c r="AU16" s="440"/>
      <c r="AV16" s="440"/>
      <c r="AW16" s="440"/>
      <c r="AX16" s="440"/>
      <c r="AY16" s="440"/>
      <c r="AZ16" s="440"/>
      <c r="BA16" s="440"/>
      <c r="BB16" s="440"/>
      <c r="BC16" s="440"/>
      <c r="BD16" s="440"/>
      <c r="BE16" s="440"/>
      <c r="BF16" s="440"/>
      <c r="BG16" s="440"/>
      <c r="BH16" s="440"/>
      <c r="BI16" s="440"/>
      <c r="BJ16" s="440"/>
      <c r="BK16" s="440"/>
      <c r="BL16" s="440"/>
      <c r="BM16" s="440"/>
      <c r="BN16" s="440"/>
      <c r="BO16" s="440"/>
      <c r="BP16" s="440"/>
      <c r="BQ16" s="440"/>
      <c r="BR16" s="440"/>
      <c r="BS16" s="440"/>
      <c r="BT16" s="440"/>
      <c r="BU16" s="440"/>
      <c r="BV16" s="440"/>
    </row>
    <row r="17" spans="1:74" s="5" customFormat="1" ht="51" hidden="1" customHeight="1" outlineLevel="1">
      <c r="A17" s="10"/>
      <c r="B17" s="79"/>
      <c r="C17" s="77"/>
      <c r="D17" s="10"/>
      <c r="E17" s="10"/>
      <c r="F17" s="75"/>
      <c r="G17" s="75"/>
      <c r="H17" s="56"/>
      <c r="I17" s="23"/>
      <c r="J17" s="68"/>
      <c r="K17" s="9"/>
      <c r="L17" s="9"/>
      <c r="M17" s="17"/>
      <c r="N17" s="68"/>
      <c r="O17" s="54"/>
      <c r="P17" s="54"/>
      <c r="Q17" s="18"/>
      <c r="R17" s="17"/>
      <c r="S17" s="17"/>
      <c r="T17" s="17"/>
      <c r="U17" s="19"/>
      <c r="V17" s="18"/>
      <c r="W17" s="440"/>
      <c r="X17" s="440"/>
      <c r="Y17" s="440"/>
      <c r="Z17" s="440"/>
      <c r="AA17" s="440"/>
      <c r="AB17" s="440"/>
      <c r="AC17" s="440"/>
      <c r="AD17" s="440"/>
      <c r="AE17" s="440"/>
      <c r="AF17" s="440"/>
      <c r="AG17" s="440"/>
      <c r="AH17" s="440"/>
      <c r="AI17" s="440"/>
      <c r="AJ17" s="440"/>
      <c r="AK17" s="440"/>
      <c r="AL17" s="440"/>
      <c r="AM17" s="440"/>
      <c r="AN17" s="440"/>
      <c r="AO17" s="440"/>
      <c r="AP17" s="440"/>
      <c r="AQ17" s="440"/>
      <c r="AR17" s="440"/>
      <c r="AS17" s="440"/>
      <c r="AT17" s="440"/>
      <c r="AU17" s="440"/>
      <c r="AV17" s="440"/>
      <c r="AW17" s="440"/>
      <c r="AX17" s="440"/>
      <c r="AY17" s="440"/>
      <c r="AZ17" s="440"/>
      <c r="BA17" s="440"/>
      <c r="BB17" s="440"/>
      <c r="BC17" s="440"/>
      <c r="BD17" s="440"/>
      <c r="BE17" s="440"/>
      <c r="BF17" s="440"/>
      <c r="BG17" s="440"/>
      <c r="BH17" s="440"/>
      <c r="BI17" s="440"/>
      <c r="BJ17" s="440"/>
      <c r="BK17" s="440"/>
      <c r="BL17" s="440"/>
      <c r="BM17" s="440"/>
      <c r="BN17" s="440"/>
      <c r="BO17" s="440"/>
      <c r="BP17" s="440"/>
      <c r="BQ17" s="440"/>
      <c r="BR17" s="440"/>
      <c r="BS17" s="440"/>
      <c r="BT17" s="440"/>
      <c r="BU17" s="440"/>
      <c r="BV17" s="440"/>
    </row>
    <row r="18" spans="1:74" s="5" customFormat="1" ht="27.75" customHeight="1" collapsed="1">
      <c r="A18" s="449" t="s">
        <v>703</v>
      </c>
      <c r="B18" s="449"/>
      <c r="C18" s="449"/>
      <c r="D18" s="449"/>
      <c r="E18" s="449"/>
      <c r="F18" s="449"/>
      <c r="G18" s="449"/>
      <c r="H18" s="446" t="s">
        <v>595</v>
      </c>
      <c r="I18" s="446"/>
      <c r="J18" s="446"/>
      <c r="K18" s="446"/>
      <c r="L18" s="446"/>
      <c r="M18" s="446"/>
      <c r="N18" s="446"/>
      <c r="O18" s="446"/>
      <c r="P18" s="446"/>
      <c r="Q18" s="446"/>
      <c r="R18" s="446"/>
      <c r="S18" s="446"/>
      <c r="T18" s="446"/>
      <c r="U18" s="446"/>
      <c r="V18" s="446"/>
      <c r="W18" s="440"/>
      <c r="X18" s="440"/>
      <c r="Y18" s="440"/>
      <c r="Z18" s="440"/>
      <c r="AA18" s="440"/>
      <c r="AB18" s="440"/>
      <c r="AC18" s="440"/>
      <c r="AD18" s="440"/>
      <c r="AE18" s="440"/>
      <c r="AF18" s="440"/>
      <c r="AG18" s="440"/>
      <c r="AH18" s="440"/>
      <c r="AI18" s="440"/>
      <c r="AJ18" s="440"/>
      <c r="AK18" s="440"/>
      <c r="AL18" s="440"/>
      <c r="AM18" s="440"/>
      <c r="AN18" s="440"/>
      <c r="AO18" s="440"/>
      <c r="AP18" s="440"/>
      <c r="AQ18" s="440"/>
      <c r="AR18" s="440"/>
      <c r="AS18" s="440"/>
      <c r="AT18" s="440"/>
      <c r="AU18" s="440"/>
      <c r="AV18" s="440"/>
      <c r="AW18" s="440"/>
      <c r="AX18" s="440"/>
      <c r="AY18" s="440"/>
      <c r="AZ18" s="440"/>
      <c r="BA18" s="440"/>
      <c r="BB18" s="440"/>
      <c r="BC18" s="440"/>
      <c r="BD18" s="440"/>
      <c r="BE18" s="440"/>
      <c r="BF18" s="440"/>
      <c r="BG18" s="440"/>
      <c r="BH18" s="440"/>
      <c r="BI18" s="440"/>
      <c r="BJ18" s="440"/>
      <c r="BK18" s="440"/>
      <c r="BL18" s="440"/>
      <c r="BM18" s="440"/>
      <c r="BN18" s="440"/>
      <c r="BO18" s="440"/>
      <c r="BP18" s="440"/>
      <c r="BQ18" s="440"/>
      <c r="BR18" s="440"/>
      <c r="BS18" s="440"/>
      <c r="BT18" s="440"/>
      <c r="BU18" s="440"/>
      <c r="BV18" s="440"/>
    </row>
    <row r="19" spans="1:74" s="5" customFormat="1" ht="409.5" hidden="1" customHeight="1" outlineLevel="1">
      <c r="A19" s="282">
        <v>6</v>
      </c>
      <c r="B19" s="83" t="s">
        <v>721</v>
      </c>
      <c r="C19" s="280" t="s">
        <v>202</v>
      </c>
      <c r="D19" s="83" t="s">
        <v>746</v>
      </c>
      <c r="E19" s="83" t="s">
        <v>747</v>
      </c>
      <c r="F19" s="83" t="s">
        <v>748</v>
      </c>
      <c r="G19" s="314" t="s">
        <v>749</v>
      </c>
      <c r="H19" s="56" t="s">
        <v>127</v>
      </c>
      <c r="I19" s="23" t="s">
        <v>124</v>
      </c>
      <c r="J19" s="68" t="str">
        <f t="array" ref="J19">INDEX(evaluacion,MATCH(H19&amp;I19,impacto&amp;probabilidad,0))</f>
        <v>8 = Zona de riesgo alta. Reducir el riesgo. Evitar el riesgo compartir o transferir.</v>
      </c>
      <c r="K19" s="9" t="s">
        <v>162</v>
      </c>
      <c r="L19" s="9" t="s">
        <v>19</v>
      </c>
      <c r="M19" s="82" t="s">
        <v>750</v>
      </c>
      <c r="N19" s="68" t="str">
        <f t="array" aca="1" ref="N19" ca="1">OFFSET(valoracion,MATCH(J19&amp;K19&amp;L19,evaluacion2&amp;controles&amp;tipo,0),0)</f>
        <v>6 = Zona de riesgo moderada. Asumir el riesgo. Reducir el Riesgo.</v>
      </c>
      <c r="O19" s="54" t="s">
        <v>217</v>
      </c>
      <c r="P19" s="83" t="s">
        <v>677</v>
      </c>
      <c r="Q19" s="84" t="s">
        <v>678</v>
      </c>
      <c r="R19" s="85" t="s">
        <v>245</v>
      </c>
      <c r="S19" s="89" t="s">
        <v>679</v>
      </c>
      <c r="T19" s="86">
        <v>1</v>
      </c>
      <c r="U19" s="19" t="s">
        <v>221</v>
      </c>
      <c r="V19" s="263" t="s">
        <v>1022</v>
      </c>
      <c r="W19" s="440"/>
      <c r="X19" s="440"/>
      <c r="Y19" s="440"/>
      <c r="Z19" s="440"/>
      <c r="AA19" s="440"/>
      <c r="AB19" s="440"/>
      <c r="AC19" s="440"/>
      <c r="AD19" s="440"/>
      <c r="AE19" s="440"/>
      <c r="AF19" s="440"/>
      <c r="AG19" s="440"/>
      <c r="AH19" s="440"/>
      <c r="AI19" s="440"/>
      <c r="AJ19" s="440"/>
      <c r="AK19" s="440"/>
      <c r="AL19" s="440"/>
      <c r="AM19" s="440"/>
      <c r="AN19" s="440"/>
      <c r="AO19" s="440"/>
      <c r="AP19" s="440"/>
      <c r="AQ19" s="440"/>
      <c r="AR19" s="440"/>
      <c r="AS19" s="440"/>
      <c r="AT19" s="440"/>
      <c r="AU19" s="440"/>
      <c r="AV19" s="440"/>
      <c r="AW19" s="440"/>
      <c r="AX19" s="440"/>
      <c r="AY19" s="440"/>
      <c r="AZ19" s="440"/>
      <c r="BA19" s="440"/>
      <c r="BB19" s="440"/>
      <c r="BC19" s="440"/>
      <c r="BD19" s="440"/>
      <c r="BE19" s="440"/>
      <c r="BF19" s="440"/>
      <c r="BG19" s="440"/>
      <c r="BH19" s="440"/>
      <c r="BI19" s="440"/>
      <c r="BJ19" s="440"/>
      <c r="BK19" s="440"/>
      <c r="BL19" s="440"/>
      <c r="BM19" s="440"/>
      <c r="BN19" s="440"/>
      <c r="BO19" s="440"/>
      <c r="BP19" s="440"/>
      <c r="BQ19" s="440"/>
      <c r="BR19" s="440"/>
      <c r="BS19" s="440"/>
      <c r="BT19" s="440"/>
      <c r="BU19" s="440"/>
      <c r="BV19" s="440"/>
    </row>
    <row r="20" spans="1:74" s="5" customFormat="1" ht="409.5" hidden="1" customHeight="1" outlineLevel="1">
      <c r="A20" s="282">
        <v>7</v>
      </c>
      <c r="B20" s="83" t="s">
        <v>745</v>
      </c>
      <c r="C20" s="280" t="s">
        <v>204</v>
      </c>
      <c r="D20" s="83" t="s">
        <v>680</v>
      </c>
      <c r="E20" s="83" t="s">
        <v>751</v>
      </c>
      <c r="F20" s="90" t="s">
        <v>752</v>
      </c>
      <c r="G20" s="314" t="s">
        <v>244</v>
      </c>
      <c r="H20" s="56" t="s">
        <v>127</v>
      </c>
      <c r="I20" s="23" t="s">
        <v>132</v>
      </c>
      <c r="J20" s="68" t="str">
        <f t="array" ref="J20">INDEX(evaluacion,MATCH(H20&amp;I20,impacto&amp;probabilidad,0))</f>
        <v>12 = Zona de riesgo extrema. Evitar el riesgo. Reducir el riesgo, Compartir o transferir.</v>
      </c>
      <c r="K20" s="9" t="s">
        <v>163</v>
      </c>
      <c r="L20" s="9" t="s">
        <v>19</v>
      </c>
      <c r="M20" s="82" t="s">
        <v>753</v>
      </c>
      <c r="N20" s="68" t="str">
        <f t="array" aca="1" ref="N20" ca="1">OFFSET(valoracion,MATCH(J20&amp;K20&amp;L20,evaluacion2&amp;controles&amp;tipo,0),0)</f>
        <v>4 = Zona de riesgo alta. Reducir el riesgo. Evitar el riesgo compartir o transferir.</v>
      </c>
      <c r="O20" s="54" t="s">
        <v>217</v>
      </c>
      <c r="P20" s="83" t="s">
        <v>681</v>
      </c>
      <c r="Q20" s="84" t="s">
        <v>682</v>
      </c>
      <c r="R20" s="17" t="s">
        <v>245</v>
      </c>
      <c r="S20" s="89" t="s">
        <v>683</v>
      </c>
      <c r="T20" s="86">
        <v>1</v>
      </c>
      <c r="U20" s="19" t="s">
        <v>367</v>
      </c>
      <c r="V20" s="359" t="s">
        <v>1023</v>
      </c>
      <c r="W20" s="440"/>
      <c r="X20" s="440"/>
      <c r="Y20" s="440"/>
      <c r="Z20" s="440"/>
      <c r="AA20" s="440"/>
      <c r="AB20" s="440"/>
      <c r="AC20" s="440"/>
      <c r="AD20" s="440"/>
      <c r="AE20" s="440"/>
      <c r="AF20" s="440"/>
      <c r="AG20" s="440"/>
      <c r="AH20" s="440"/>
      <c r="AI20" s="440"/>
      <c r="AJ20" s="440"/>
      <c r="AK20" s="440"/>
      <c r="AL20" s="440"/>
      <c r="AM20" s="440"/>
      <c r="AN20" s="440"/>
      <c r="AO20" s="440"/>
      <c r="AP20" s="440"/>
      <c r="AQ20" s="440"/>
      <c r="AR20" s="440"/>
      <c r="AS20" s="440"/>
      <c r="AT20" s="440"/>
      <c r="AU20" s="440"/>
      <c r="AV20" s="440"/>
      <c r="AW20" s="440"/>
      <c r="AX20" s="440"/>
      <c r="AY20" s="440"/>
      <c r="AZ20" s="440"/>
      <c r="BA20" s="440"/>
      <c r="BB20" s="440"/>
      <c r="BC20" s="440"/>
      <c r="BD20" s="440"/>
      <c r="BE20" s="440"/>
      <c r="BF20" s="440"/>
      <c r="BG20" s="440"/>
      <c r="BH20" s="440"/>
      <c r="BI20" s="440"/>
      <c r="BJ20" s="440"/>
      <c r="BK20" s="440"/>
      <c r="BL20" s="440"/>
      <c r="BM20" s="440"/>
      <c r="BN20" s="440"/>
      <c r="BO20" s="440"/>
      <c r="BP20" s="440"/>
      <c r="BQ20" s="440"/>
      <c r="BR20" s="440"/>
      <c r="BS20" s="440"/>
      <c r="BT20" s="440"/>
      <c r="BU20" s="440"/>
      <c r="BV20" s="440"/>
    </row>
    <row r="21" spans="1:74" s="5" customFormat="1" ht="409.5" hidden="1" customHeight="1" outlineLevel="1">
      <c r="A21" s="282">
        <v>8</v>
      </c>
      <c r="B21" s="83" t="s">
        <v>906</v>
      </c>
      <c r="C21" s="279" t="s">
        <v>206</v>
      </c>
      <c r="D21" s="90" t="s">
        <v>246</v>
      </c>
      <c r="E21" s="88" t="s">
        <v>895</v>
      </c>
      <c r="F21" s="83" t="s">
        <v>896</v>
      </c>
      <c r="G21" s="319" t="s">
        <v>897</v>
      </c>
      <c r="H21" s="318" t="s">
        <v>127</v>
      </c>
      <c r="I21" s="317" t="s">
        <v>898</v>
      </c>
      <c r="J21" s="294" t="s">
        <v>153</v>
      </c>
      <c r="K21" s="17" t="s">
        <v>163</v>
      </c>
      <c r="L21" s="17" t="s">
        <v>19</v>
      </c>
      <c r="M21" s="85" t="s">
        <v>959</v>
      </c>
      <c r="N21" s="294" t="s">
        <v>153</v>
      </c>
      <c r="O21" s="54" t="s">
        <v>904</v>
      </c>
      <c r="P21" s="83" t="s">
        <v>247</v>
      </c>
      <c r="Q21" s="84" t="s">
        <v>905</v>
      </c>
      <c r="R21" s="92" t="s">
        <v>245</v>
      </c>
      <c r="S21" s="91" t="s">
        <v>901</v>
      </c>
      <c r="T21" s="86">
        <v>0</v>
      </c>
      <c r="U21" s="19" t="s">
        <v>243</v>
      </c>
      <c r="V21" s="266" t="s">
        <v>1035</v>
      </c>
      <c r="W21" s="440"/>
      <c r="X21" s="440"/>
      <c r="Y21" s="440"/>
      <c r="Z21" s="440"/>
      <c r="AA21" s="440"/>
      <c r="AB21" s="440"/>
      <c r="AC21" s="440"/>
      <c r="AD21" s="440"/>
      <c r="AE21" s="440"/>
      <c r="AF21" s="440"/>
      <c r="AG21" s="440"/>
      <c r="AH21" s="440"/>
      <c r="AI21" s="440"/>
      <c r="AJ21" s="440"/>
      <c r="AK21" s="440"/>
      <c r="AL21" s="440"/>
      <c r="AM21" s="440"/>
      <c r="AN21" s="440"/>
      <c r="AO21" s="440"/>
      <c r="AP21" s="440"/>
      <c r="AQ21" s="440"/>
      <c r="AR21" s="440"/>
      <c r="AS21" s="440"/>
      <c r="AT21" s="440"/>
      <c r="AU21" s="440"/>
      <c r="AV21" s="440"/>
      <c r="AW21" s="440"/>
      <c r="AX21" s="440"/>
      <c r="AY21" s="440"/>
      <c r="AZ21" s="440"/>
      <c r="BA21" s="440"/>
      <c r="BB21" s="440"/>
      <c r="BC21" s="440"/>
      <c r="BD21" s="440"/>
      <c r="BE21" s="440"/>
      <c r="BF21" s="440"/>
      <c r="BG21" s="440"/>
      <c r="BH21" s="440"/>
      <c r="BI21" s="440"/>
      <c r="BJ21" s="440"/>
      <c r="BK21" s="440"/>
      <c r="BL21" s="440"/>
      <c r="BM21" s="440"/>
      <c r="BN21" s="440"/>
      <c r="BO21" s="440"/>
      <c r="BP21" s="440"/>
      <c r="BQ21" s="440"/>
      <c r="BR21" s="440"/>
      <c r="BS21" s="440"/>
      <c r="BT21" s="440"/>
      <c r="BU21" s="440"/>
      <c r="BV21" s="440"/>
    </row>
    <row r="22" spans="1:74" s="5" customFormat="1" ht="409.5" hidden="1" customHeight="1" outlineLevel="1">
      <c r="A22" s="79">
        <v>9</v>
      </c>
      <c r="B22" s="83" t="s">
        <v>907</v>
      </c>
      <c r="C22" s="279" t="s">
        <v>206</v>
      </c>
      <c r="D22" s="90" t="s">
        <v>246</v>
      </c>
      <c r="E22" s="88" t="s">
        <v>895</v>
      </c>
      <c r="F22" s="90" t="s">
        <v>896</v>
      </c>
      <c r="G22" s="314" t="s">
        <v>897</v>
      </c>
      <c r="H22" s="266" t="s">
        <v>127</v>
      </c>
      <c r="I22" s="316" t="s">
        <v>898</v>
      </c>
      <c r="J22" s="303" t="str">
        <f t="array" ref="J22">INDEX(zonadealtoriesgo,MATCH(H22&amp;I22,impacto&amp;probabilidad.,0))</f>
        <v>4 = Zona de riesgo alta. Reducir el riesgo. Evitar el riesgo compartir o transferir.</v>
      </c>
      <c r="K22" s="308">
        <v>3</v>
      </c>
      <c r="L22" s="316" t="s">
        <v>899</v>
      </c>
      <c r="M22" s="92" t="s">
        <v>903</v>
      </c>
      <c r="N22" s="294" t="s">
        <v>902</v>
      </c>
      <c r="O22" s="54" t="s">
        <v>217</v>
      </c>
      <c r="P22" s="83" t="s">
        <v>247</v>
      </c>
      <c r="Q22" s="84" t="s">
        <v>900</v>
      </c>
      <c r="R22" s="92" t="s">
        <v>245</v>
      </c>
      <c r="S22" s="91" t="s">
        <v>901</v>
      </c>
      <c r="T22" s="86">
        <v>0</v>
      </c>
      <c r="U22" s="87" t="s">
        <v>243</v>
      </c>
      <c r="V22" s="266" t="s">
        <v>1013</v>
      </c>
      <c r="W22" s="440"/>
      <c r="X22" s="440"/>
      <c r="Y22" s="440"/>
      <c r="Z22" s="440"/>
      <c r="AA22" s="440"/>
      <c r="AB22" s="440"/>
      <c r="AC22" s="440"/>
      <c r="AD22" s="440"/>
      <c r="AE22" s="440"/>
      <c r="AF22" s="440"/>
      <c r="AG22" s="440"/>
      <c r="AH22" s="440"/>
      <c r="AI22" s="440"/>
      <c r="AJ22" s="440"/>
      <c r="AK22" s="440"/>
      <c r="AL22" s="440"/>
      <c r="AM22" s="440"/>
      <c r="AN22" s="440"/>
      <c r="AO22" s="440"/>
      <c r="AP22" s="440"/>
      <c r="AQ22" s="440"/>
      <c r="AR22" s="440"/>
      <c r="AS22" s="440"/>
      <c r="AT22" s="440"/>
      <c r="AU22" s="440"/>
      <c r="AV22" s="440"/>
      <c r="AW22" s="440"/>
      <c r="AX22" s="440"/>
      <c r="AY22" s="440"/>
      <c r="AZ22" s="440"/>
      <c r="BA22" s="440"/>
      <c r="BB22" s="440"/>
      <c r="BC22" s="440"/>
      <c r="BD22" s="440"/>
      <c r="BE22" s="440"/>
      <c r="BF22" s="440"/>
      <c r="BG22" s="440"/>
      <c r="BH22" s="440"/>
      <c r="BI22" s="440"/>
      <c r="BJ22" s="440"/>
      <c r="BK22" s="440"/>
      <c r="BL22" s="440"/>
      <c r="BM22" s="440"/>
      <c r="BN22" s="440"/>
      <c r="BO22" s="440"/>
      <c r="BP22" s="440"/>
      <c r="BQ22" s="440"/>
      <c r="BR22" s="440"/>
      <c r="BS22" s="440"/>
      <c r="BT22" s="440"/>
      <c r="BU22" s="440"/>
      <c r="BV22" s="440"/>
    </row>
    <row r="23" spans="1:74" s="5" customFormat="1" ht="12.75" hidden="1" customHeight="1" outlineLevel="1">
      <c r="A23" s="10"/>
      <c r="B23" s="10"/>
      <c r="C23" s="77"/>
      <c r="D23" s="10"/>
      <c r="E23" s="10"/>
      <c r="F23" s="75"/>
      <c r="G23" s="75"/>
      <c r="H23" s="56"/>
      <c r="I23" s="23"/>
      <c r="J23" s="68"/>
      <c r="K23" s="9"/>
      <c r="L23" s="9"/>
      <c r="M23" s="17"/>
      <c r="N23" s="68"/>
      <c r="O23" s="54"/>
      <c r="P23" s="54"/>
      <c r="Q23" s="18"/>
      <c r="R23" s="17"/>
      <c r="S23" s="17"/>
      <c r="T23" s="17"/>
      <c r="U23" s="19"/>
      <c r="V23" s="18"/>
      <c r="W23" s="440"/>
      <c r="X23" s="440"/>
      <c r="Y23" s="440"/>
      <c r="Z23" s="440"/>
      <c r="AA23" s="440"/>
      <c r="AB23" s="440"/>
      <c r="AC23" s="440"/>
      <c r="AD23" s="440"/>
      <c r="AE23" s="440"/>
      <c r="AF23" s="440"/>
      <c r="AG23" s="440"/>
      <c r="AH23" s="440"/>
      <c r="AI23" s="440"/>
      <c r="AJ23" s="440"/>
      <c r="AK23" s="440"/>
      <c r="AL23" s="440"/>
      <c r="AM23" s="440"/>
      <c r="AN23" s="440"/>
      <c r="AO23" s="440"/>
      <c r="AP23" s="440"/>
      <c r="AQ23" s="440"/>
      <c r="AR23" s="440"/>
      <c r="AS23" s="440"/>
      <c r="AT23" s="440"/>
      <c r="AU23" s="440"/>
      <c r="AV23" s="440"/>
      <c r="AW23" s="440"/>
      <c r="AX23" s="440"/>
      <c r="AY23" s="440"/>
      <c r="AZ23" s="440"/>
      <c r="BA23" s="440"/>
      <c r="BB23" s="440"/>
      <c r="BC23" s="440"/>
      <c r="BD23" s="440"/>
      <c r="BE23" s="440"/>
      <c r="BF23" s="440"/>
      <c r="BG23" s="440"/>
      <c r="BH23" s="440"/>
      <c r="BI23" s="440"/>
      <c r="BJ23" s="440"/>
      <c r="BK23" s="440"/>
      <c r="BL23" s="440"/>
      <c r="BM23" s="440"/>
      <c r="BN23" s="440"/>
      <c r="BO23" s="440"/>
      <c r="BP23" s="440"/>
      <c r="BQ23" s="440"/>
      <c r="BR23" s="440"/>
      <c r="BS23" s="440"/>
      <c r="BT23" s="440"/>
      <c r="BU23" s="440"/>
      <c r="BV23" s="440"/>
    </row>
    <row r="24" spans="1:74" s="5" customFormat="1" ht="27.75" customHeight="1" collapsed="1">
      <c r="A24" s="449" t="s">
        <v>596</v>
      </c>
      <c r="B24" s="449"/>
      <c r="C24" s="449"/>
      <c r="D24" s="449"/>
      <c r="E24" s="449"/>
      <c r="F24" s="449"/>
      <c r="G24" s="449"/>
      <c r="H24" s="446" t="s">
        <v>1020</v>
      </c>
      <c r="I24" s="446"/>
      <c r="J24" s="446"/>
      <c r="K24" s="446"/>
      <c r="L24" s="446"/>
      <c r="M24" s="446"/>
      <c r="N24" s="446"/>
      <c r="O24" s="446"/>
      <c r="P24" s="446"/>
      <c r="Q24" s="446"/>
      <c r="R24" s="446"/>
      <c r="S24" s="446"/>
      <c r="T24" s="446"/>
      <c r="U24" s="446"/>
      <c r="V24" s="446"/>
      <c r="W24" s="440"/>
      <c r="X24" s="440"/>
      <c r="Y24" s="440"/>
      <c r="Z24" s="440"/>
      <c r="AA24" s="440"/>
      <c r="AB24" s="440"/>
      <c r="AC24" s="440"/>
      <c r="AD24" s="440"/>
      <c r="AE24" s="440"/>
      <c r="AF24" s="440"/>
      <c r="AG24" s="440"/>
      <c r="AH24" s="440"/>
      <c r="AI24" s="440"/>
      <c r="AJ24" s="440"/>
      <c r="AK24" s="440"/>
      <c r="AL24" s="440"/>
      <c r="AM24" s="440"/>
      <c r="AN24" s="440"/>
      <c r="AO24" s="440"/>
      <c r="AP24" s="440"/>
      <c r="AQ24" s="440"/>
      <c r="AR24" s="440"/>
      <c r="AS24" s="440"/>
      <c r="AT24" s="440"/>
      <c r="AU24" s="440"/>
      <c r="AV24" s="440"/>
      <c r="AW24" s="440"/>
      <c r="AX24" s="440"/>
      <c r="AY24" s="440"/>
      <c r="AZ24" s="440"/>
      <c r="BA24" s="440"/>
      <c r="BB24" s="440"/>
      <c r="BC24" s="440"/>
      <c r="BD24" s="440"/>
      <c r="BE24" s="440"/>
      <c r="BF24" s="440"/>
      <c r="BG24" s="440"/>
      <c r="BH24" s="440"/>
      <c r="BI24" s="440"/>
      <c r="BJ24" s="440"/>
      <c r="BK24" s="440"/>
      <c r="BL24" s="440"/>
      <c r="BM24" s="440"/>
      <c r="BN24" s="440"/>
      <c r="BO24" s="440"/>
      <c r="BP24" s="440"/>
      <c r="BQ24" s="440"/>
      <c r="BR24" s="440"/>
      <c r="BS24" s="440"/>
      <c r="BT24" s="440"/>
      <c r="BU24" s="440"/>
      <c r="BV24" s="440"/>
    </row>
    <row r="25" spans="1:74" s="5" customFormat="1" ht="195.75" hidden="1" customHeight="1" outlineLevel="1">
      <c r="A25" s="10">
        <v>10</v>
      </c>
      <c r="B25" s="94" t="s">
        <v>754</v>
      </c>
      <c r="C25" s="280" t="s">
        <v>204</v>
      </c>
      <c r="D25" s="94" t="s">
        <v>755</v>
      </c>
      <c r="E25" s="79" t="s">
        <v>756</v>
      </c>
      <c r="F25" s="314" t="s">
        <v>757</v>
      </c>
      <c r="G25" s="314" t="s">
        <v>251</v>
      </c>
      <c r="H25" s="56" t="s">
        <v>123</v>
      </c>
      <c r="I25" s="23" t="s">
        <v>124</v>
      </c>
      <c r="J25" s="68" t="str">
        <f t="array" ref="J25">INDEX(evaluacion,MATCH(H25&amp;I25,impacto&amp;probabilidad,0))</f>
        <v>6 = Zona de riesgo moderada. Asumir el riesgo. Reducir el Riesgo.</v>
      </c>
      <c r="K25" s="9" t="s">
        <v>163</v>
      </c>
      <c r="L25" s="9" t="s">
        <v>19</v>
      </c>
      <c r="M25" s="82" t="s">
        <v>252</v>
      </c>
      <c r="N25" s="295" t="s">
        <v>908</v>
      </c>
      <c r="O25" s="54" t="s">
        <v>217</v>
      </c>
      <c r="P25" s="83" t="s">
        <v>253</v>
      </c>
      <c r="Q25" s="84" t="s">
        <v>254</v>
      </c>
      <c r="R25" s="92" t="s">
        <v>255</v>
      </c>
      <c r="S25" s="82" t="s">
        <v>256</v>
      </c>
      <c r="T25" s="86">
        <v>1</v>
      </c>
      <c r="U25" s="87" t="s">
        <v>257</v>
      </c>
      <c r="V25" s="302" t="s">
        <v>1000</v>
      </c>
      <c r="W25" s="440"/>
      <c r="X25" s="440"/>
      <c r="Y25" s="440"/>
      <c r="Z25" s="440"/>
      <c r="AA25" s="440"/>
      <c r="AB25" s="440"/>
      <c r="AC25" s="440"/>
      <c r="AD25" s="440"/>
      <c r="AE25" s="440"/>
      <c r="AF25" s="440"/>
      <c r="AG25" s="440"/>
      <c r="AH25" s="440"/>
      <c r="AI25" s="440"/>
      <c r="AJ25" s="440"/>
      <c r="AK25" s="440"/>
      <c r="AL25" s="440"/>
      <c r="AM25" s="440"/>
      <c r="AN25" s="440"/>
      <c r="AO25" s="440"/>
      <c r="AP25" s="440"/>
      <c r="AQ25" s="440"/>
      <c r="AR25" s="440"/>
      <c r="AS25" s="440"/>
      <c r="AT25" s="440"/>
      <c r="AU25" s="440"/>
      <c r="AV25" s="440"/>
      <c r="AW25" s="440"/>
      <c r="AX25" s="440"/>
      <c r="AY25" s="440"/>
      <c r="AZ25" s="440"/>
      <c r="BA25" s="440"/>
      <c r="BB25" s="440"/>
      <c r="BC25" s="440"/>
      <c r="BD25" s="440"/>
      <c r="BE25" s="440"/>
      <c r="BF25" s="440"/>
      <c r="BG25" s="440"/>
      <c r="BH25" s="440"/>
      <c r="BI25" s="440"/>
      <c r="BJ25" s="440"/>
      <c r="BK25" s="440"/>
      <c r="BL25" s="440"/>
      <c r="BM25" s="440"/>
      <c r="BN25" s="440"/>
      <c r="BO25" s="440"/>
      <c r="BP25" s="440"/>
      <c r="BQ25" s="440"/>
      <c r="BR25" s="440"/>
      <c r="BS25" s="440"/>
      <c r="BT25" s="440"/>
      <c r="BU25" s="440"/>
      <c r="BV25" s="440"/>
    </row>
    <row r="26" spans="1:74" s="5" customFormat="1" ht="204" hidden="1" customHeight="1" outlineLevel="1">
      <c r="A26" s="10">
        <v>11</v>
      </c>
      <c r="B26" s="83" t="s">
        <v>758</v>
      </c>
      <c r="C26" s="280" t="s">
        <v>202</v>
      </c>
      <c r="D26" s="83" t="s">
        <v>258</v>
      </c>
      <c r="E26" s="280" t="s">
        <v>590</v>
      </c>
      <c r="F26" s="314" t="s">
        <v>591</v>
      </c>
      <c r="G26" s="314" t="s">
        <v>759</v>
      </c>
      <c r="H26" s="56" t="s">
        <v>127</v>
      </c>
      <c r="I26" s="23" t="s">
        <v>124</v>
      </c>
      <c r="J26" s="68" t="str">
        <f t="array" ref="J26">INDEX(evaluacion,MATCH(H26&amp;I26,impacto&amp;probabilidad,0))</f>
        <v>8 = Zona de riesgo alta. Reducir el riesgo. Evitar el riesgo compartir o transferir.</v>
      </c>
      <c r="K26" s="9" t="s">
        <v>163</v>
      </c>
      <c r="L26" s="9" t="s">
        <v>19</v>
      </c>
      <c r="M26" s="82" t="s">
        <v>259</v>
      </c>
      <c r="N26" s="68" t="str">
        <f t="array" aca="1" ref="N26" ca="1">OFFSET(valoracion,MATCH(J26&amp;K26&amp;L26,evaluacion2&amp;controles&amp;tipo,0),0)</f>
        <v>4 = Zona de riesgo baja. Asumir el riesgo</v>
      </c>
      <c r="O26" s="54" t="s">
        <v>217</v>
      </c>
      <c r="P26" s="83" t="s">
        <v>760</v>
      </c>
      <c r="Q26" s="84" t="s">
        <v>260</v>
      </c>
      <c r="R26" s="85" t="s">
        <v>261</v>
      </c>
      <c r="S26" s="82" t="s">
        <v>262</v>
      </c>
      <c r="T26" s="86">
        <v>1</v>
      </c>
      <c r="U26" s="87" t="s">
        <v>263</v>
      </c>
      <c r="V26" s="302" t="s">
        <v>1001</v>
      </c>
      <c r="W26" s="440"/>
      <c r="X26" s="440"/>
      <c r="Y26" s="440"/>
      <c r="Z26" s="440"/>
      <c r="AA26" s="440"/>
      <c r="AB26" s="440"/>
      <c r="AC26" s="440"/>
      <c r="AD26" s="440"/>
      <c r="AE26" s="440"/>
      <c r="AF26" s="440"/>
      <c r="AG26" s="440"/>
      <c r="AH26" s="440"/>
      <c r="AI26" s="440"/>
      <c r="AJ26" s="440"/>
      <c r="AK26" s="440"/>
      <c r="AL26" s="440"/>
      <c r="AM26" s="440"/>
      <c r="AN26" s="440"/>
      <c r="AO26" s="440"/>
      <c r="AP26" s="440"/>
      <c r="AQ26" s="440"/>
      <c r="AR26" s="440"/>
      <c r="AS26" s="440"/>
      <c r="AT26" s="440"/>
      <c r="AU26" s="440"/>
      <c r="AV26" s="440"/>
      <c r="AW26" s="440"/>
      <c r="AX26" s="440"/>
      <c r="AY26" s="440"/>
      <c r="AZ26" s="440"/>
      <c r="BA26" s="440"/>
      <c r="BB26" s="440"/>
      <c r="BC26" s="440"/>
      <c r="BD26" s="440"/>
      <c r="BE26" s="440"/>
      <c r="BF26" s="440"/>
      <c r="BG26" s="440"/>
      <c r="BH26" s="440"/>
      <c r="BI26" s="440"/>
      <c r="BJ26" s="440"/>
      <c r="BK26" s="440"/>
      <c r="BL26" s="440"/>
      <c r="BM26" s="440"/>
      <c r="BN26" s="440"/>
      <c r="BO26" s="440"/>
      <c r="BP26" s="440"/>
      <c r="BQ26" s="440"/>
      <c r="BR26" s="440"/>
      <c r="BS26" s="440"/>
      <c r="BT26" s="440"/>
      <c r="BU26" s="440"/>
      <c r="BV26" s="440"/>
    </row>
    <row r="27" spans="1:74" s="5" customFormat="1" ht="345" hidden="1" customHeight="1" outlineLevel="1">
      <c r="A27" s="10">
        <v>12</v>
      </c>
      <c r="B27" s="83" t="s">
        <v>648</v>
      </c>
      <c r="C27" s="280" t="s">
        <v>206</v>
      </c>
      <c r="D27" s="90" t="s">
        <v>649</v>
      </c>
      <c r="E27" s="280" t="s">
        <v>891</v>
      </c>
      <c r="F27" s="112" t="s">
        <v>650</v>
      </c>
      <c r="G27" s="299" t="s">
        <v>651</v>
      </c>
      <c r="H27" s="56" t="s">
        <v>127</v>
      </c>
      <c r="I27" s="23" t="s">
        <v>134</v>
      </c>
      <c r="J27" s="68" t="str">
        <f t="array" ref="J27">INDEX(evaluacion,MATCH(H27&amp;I27,impacto&amp;probabilidad,0))</f>
        <v>4 = Zona de riesgo alta. Reducir el riesgo. Evitar el riesgo compartir o transferir.</v>
      </c>
      <c r="K27" s="9" t="s">
        <v>163</v>
      </c>
      <c r="L27" s="9" t="s">
        <v>19</v>
      </c>
      <c r="M27" s="82" t="s">
        <v>652</v>
      </c>
      <c r="N27" s="68" t="str">
        <f t="array" aca="1" ref="N27" ca="1">OFFSET(valoracion,MATCH(J27&amp;K27&amp;L27,evaluacion2&amp;controles&amp;tipo,0),0)</f>
        <v>4 = Zona de riesgo alta. Reducir el riesgo. Evitar el riesgo compartir o transferir.</v>
      </c>
      <c r="O27" s="54" t="s">
        <v>264</v>
      </c>
      <c r="P27" s="83" t="s">
        <v>909</v>
      </c>
      <c r="Q27" s="299" t="s">
        <v>270</v>
      </c>
      <c r="R27" s="92" t="s">
        <v>282</v>
      </c>
      <c r="S27" s="96" t="s">
        <v>267</v>
      </c>
      <c r="T27" s="97">
        <v>0</v>
      </c>
      <c r="U27" s="87" t="s">
        <v>243</v>
      </c>
      <c r="V27" s="266" t="s">
        <v>1013</v>
      </c>
      <c r="W27" s="440"/>
      <c r="X27" s="440"/>
      <c r="Y27" s="440"/>
      <c r="Z27" s="440"/>
      <c r="AA27" s="440"/>
      <c r="AB27" s="440"/>
      <c r="AC27" s="440"/>
      <c r="AD27" s="440"/>
      <c r="AE27" s="440"/>
      <c r="AF27" s="440"/>
      <c r="AG27" s="440"/>
      <c r="AH27" s="440"/>
      <c r="AI27" s="440"/>
      <c r="AJ27" s="440"/>
      <c r="AK27" s="440"/>
      <c r="AL27" s="440"/>
      <c r="AM27" s="440"/>
      <c r="AN27" s="440"/>
      <c r="AO27" s="440"/>
      <c r="AP27" s="440"/>
      <c r="AQ27" s="440"/>
      <c r="AR27" s="440"/>
      <c r="AS27" s="440"/>
      <c r="AT27" s="440"/>
      <c r="AU27" s="440"/>
      <c r="AV27" s="440"/>
      <c r="AW27" s="440"/>
      <c r="AX27" s="440"/>
      <c r="AY27" s="440"/>
      <c r="AZ27" s="440"/>
      <c r="BA27" s="440"/>
      <c r="BB27" s="440"/>
      <c r="BC27" s="440"/>
      <c r="BD27" s="440"/>
      <c r="BE27" s="440"/>
      <c r="BF27" s="440"/>
      <c r="BG27" s="440"/>
      <c r="BH27" s="440"/>
      <c r="BI27" s="440"/>
      <c r="BJ27" s="440"/>
      <c r="BK27" s="440"/>
      <c r="BL27" s="440"/>
      <c r="BM27" s="440"/>
      <c r="BN27" s="440"/>
      <c r="BO27" s="440"/>
      <c r="BP27" s="440"/>
      <c r="BQ27" s="440"/>
      <c r="BR27" s="440"/>
      <c r="BS27" s="440"/>
      <c r="BT27" s="440"/>
      <c r="BU27" s="440"/>
      <c r="BV27" s="440"/>
    </row>
    <row r="28" spans="1:74" s="5" customFormat="1" ht="384.75" hidden="1" customHeight="1" outlineLevel="1">
      <c r="A28" s="10">
        <v>13</v>
      </c>
      <c r="B28" s="105" t="s">
        <v>910</v>
      </c>
      <c r="C28" s="279" t="s">
        <v>206</v>
      </c>
      <c r="D28" s="90" t="s">
        <v>246</v>
      </c>
      <c r="E28" s="280" t="s">
        <v>592</v>
      </c>
      <c r="F28" s="105" t="s">
        <v>249</v>
      </c>
      <c r="G28" s="106" t="s">
        <v>250</v>
      </c>
      <c r="H28" s="56" t="s">
        <v>127</v>
      </c>
      <c r="I28" s="23" t="s">
        <v>134</v>
      </c>
      <c r="J28" s="68" t="str">
        <f t="array" ref="J28">INDEX(evaluacion,MATCH(H28&amp;I28,impacto&amp;probabilidad,0))</f>
        <v>4 = Zona de riesgo alta. Reducir el riesgo. Evitar el riesgo compartir o transferir.</v>
      </c>
      <c r="K28" s="9" t="s">
        <v>163</v>
      </c>
      <c r="L28" s="9" t="s">
        <v>19</v>
      </c>
      <c r="M28" s="82" t="s">
        <v>911</v>
      </c>
      <c r="N28" s="68" t="str">
        <f t="array" aca="1" ref="N28" ca="1">OFFSET(valoracion,MATCH(J28&amp;K28&amp;L28,evaluacion2&amp;controles&amp;tipo,0),0)</f>
        <v>4 = Zona de riesgo alta. Reducir el riesgo. Evitar el riesgo compartir o transferir.</v>
      </c>
      <c r="O28" s="54" t="s">
        <v>264</v>
      </c>
      <c r="P28" s="83" t="s">
        <v>269</v>
      </c>
      <c r="Q28" s="299" t="s">
        <v>270</v>
      </c>
      <c r="R28" s="92" t="s">
        <v>282</v>
      </c>
      <c r="S28" s="96" t="s">
        <v>267</v>
      </c>
      <c r="T28" s="98">
        <v>0</v>
      </c>
      <c r="U28" s="87" t="s">
        <v>243</v>
      </c>
      <c r="V28" s="266" t="s">
        <v>1013</v>
      </c>
      <c r="W28" s="440"/>
      <c r="X28" s="440"/>
      <c r="Y28" s="440"/>
      <c r="Z28" s="440"/>
      <c r="AA28" s="440"/>
      <c r="AB28" s="440"/>
      <c r="AC28" s="440"/>
      <c r="AD28" s="440"/>
      <c r="AE28" s="440"/>
      <c r="AF28" s="440"/>
      <c r="AG28" s="440"/>
      <c r="AH28" s="440"/>
      <c r="AI28" s="440"/>
      <c r="AJ28" s="440"/>
      <c r="AK28" s="440"/>
      <c r="AL28" s="440"/>
      <c r="AM28" s="440"/>
      <c r="AN28" s="440"/>
      <c r="AO28" s="440"/>
      <c r="AP28" s="440"/>
      <c r="AQ28" s="440"/>
      <c r="AR28" s="440"/>
      <c r="AS28" s="440"/>
      <c r="AT28" s="440"/>
      <c r="AU28" s="440"/>
      <c r="AV28" s="440"/>
      <c r="AW28" s="440"/>
      <c r="AX28" s="440"/>
      <c r="AY28" s="440"/>
      <c r="AZ28" s="440"/>
      <c r="BA28" s="440"/>
      <c r="BB28" s="440"/>
      <c r="BC28" s="440"/>
      <c r="BD28" s="440"/>
      <c r="BE28" s="440"/>
      <c r="BF28" s="440"/>
      <c r="BG28" s="440"/>
      <c r="BH28" s="440"/>
      <c r="BI28" s="440"/>
      <c r="BJ28" s="440"/>
      <c r="BK28" s="440"/>
      <c r="BL28" s="440"/>
      <c r="BM28" s="440"/>
      <c r="BN28" s="440"/>
      <c r="BO28" s="440"/>
      <c r="BP28" s="440"/>
      <c r="BQ28" s="440"/>
      <c r="BR28" s="440"/>
      <c r="BS28" s="440"/>
      <c r="BT28" s="440"/>
      <c r="BU28" s="440"/>
      <c r="BV28" s="440"/>
    </row>
    <row r="29" spans="1:74" s="5" customFormat="1" ht="12.75" hidden="1" customHeight="1" outlineLevel="1">
      <c r="A29" s="10"/>
      <c r="B29" s="10"/>
      <c r="C29" s="77"/>
      <c r="D29" s="10"/>
      <c r="E29" s="10"/>
      <c r="F29" s="75"/>
      <c r="G29" s="75"/>
      <c r="H29" s="56"/>
      <c r="I29" s="23"/>
      <c r="J29" s="68"/>
      <c r="K29" s="9"/>
      <c r="L29" s="9"/>
      <c r="M29" s="9"/>
      <c r="N29" s="68"/>
      <c r="O29" s="6"/>
      <c r="P29" s="6"/>
      <c r="Q29" s="14"/>
      <c r="R29" s="9"/>
      <c r="S29" s="9"/>
      <c r="T29" s="9"/>
      <c r="U29" s="7"/>
      <c r="V29" s="14"/>
      <c r="W29" s="440"/>
      <c r="X29" s="440"/>
      <c r="Y29" s="440"/>
      <c r="Z29" s="440"/>
      <c r="AA29" s="440"/>
      <c r="AB29" s="440"/>
      <c r="AC29" s="440"/>
      <c r="AD29" s="440"/>
      <c r="AE29" s="440"/>
      <c r="AF29" s="440"/>
      <c r="AG29" s="440"/>
      <c r="AH29" s="440"/>
      <c r="AI29" s="440"/>
      <c r="AJ29" s="440"/>
      <c r="AK29" s="440"/>
      <c r="AL29" s="440"/>
      <c r="AM29" s="440"/>
      <c r="AN29" s="440"/>
      <c r="AO29" s="440"/>
      <c r="AP29" s="440"/>
      <c r="AQ29" s="440"/>
      <c r="AR29" s="440"/>
      <c r="AS29" s="440"/>
      <c r="AT29" s="440"/>
      <c r="AU29" s="440"/>
      <c r="AV29" s="440"/>
      <c r="AW29" s="440"/>
      <c r="AX29" s="440"/>
      <c r="AY29" s="440"/>
      <c r="AZ29" s="440"/>
      <c r="BA29" s="440"/>
      <c r="BB29" s="440"/>
      <c r="BC29" s="440"/>
      <c r="BD29" s="440"/>
      <c r="BE29" s="440"/>
      <c r="BF29" s="440"/>
      <c r="BG29" s="440"/>
      <c r="BH29" s="440"/>
      <c r="BI29" s="440"/>
      <c r="BJ29" s="440"/>
      <c r="BK29" s="440"/>
      <c r="BL29" s="440"/>
      <c r="BM29" s="440"/>
      <c r="BN29" s="440"/>
      <c r="BO29" s="440"/>
      <c r="BP29" s="440"/>
      <c r="BQ29" s="440"/>
      <c r="BR29" s="440"/>
      <c r="BS29" s="440"/>
      <c r="BT29" s="440"/>
      <c r="BU29" s="440"/>
      <c r="BV29" s="440"/>
    </row>
    <row r="30" spans="1:74" s="5" customFormat="1" ht="27.75" customHeight="1" collapsed="1">
      <c r="A30" s="444" t="s">
        <v>213</v>
      </c>
      <c r="B30" s="444"/>
      <c r="C30" s="444"/>
      <c r="D30" s="444"/>
      <c r="E30" s="444"/>
      <c r="F30" s="444"/>
      <c r="G30" s="444"/>
      <c r="H30" s="452" t="s">
        <v>1021</v>
      </c>
      <c r="I30" s="453"/>
      <c r="J30" s="453"/>
      <c r="K30" s="453"/>
      <c r="L30" s="453"/>
      <c r="M30" s="453"/>
      <c r="N30" s="453"/>
      <c r="O30" s="453"/>
      <c r="P30" s="453"/>
      <c r="Q30" s="453"/>
      <c r="R30" s="453"/>
      <c r="S30" s="453"/>
      <c r="T30" s="453"/>
      <c r="U30" s="453"/>
      <c r="V30" s="454"/>
      <c r="W30" s="440"/>
      <c r="X30" s="440"/>
      <c r="Y30" s="440"/>
      <c r="Z30" s="440"/>
      <c r="AA30" s="440"/>
      <c r="AB30" s="440"/>
      <c r="AC30" s="440"/>
      <c r="AD30" s="440"/>
      <c r="AE30" s="440"/>
      <c r="AF30" s="440"/>
      <c r="AG30" s="440"/>
      <c r="AH30" s="440"/>
      <c r="AI30" s="440"/>
      <c r="AJ30" s="440"/>
      <c r="AK30" s="440"/>
      <c r="AL30" s="440"/>
      <c r="AM30" s="440"/>
      <c r="AN30" s="440"/>
      <c r="AO30" s="440"/>
      <c r="AP30" s="440"/>
      <c r="AQ30" s="440"/>
      <c r="AR30" s="440"/>
      <c r="AS30" s="440"/>
      <c r="AT30" s="440"/>
      <c r="AU30" s="440"/>
      <c r="AV30" s="440"/>
      <c r="AW30" s="440"/>
      <c r="AX30" s="440"/>
      <c r="AY30" s="440"/>
      <c r="AZ30" s="440"/>
      <c r="BA30" s="440"/>
      <c r="BB30" s="440"/>
      <c r="BC30" s="440"/>
      <c r="BD30" s="440"/>
      <c r="BE30" s="440"/>
      <c r="BF30" s="440"/>
      <c r="BG30" s="440"/>
      <c r="BH30" s="440"/>
      <c r="BI30" s="440"/>
      <c r="BJ30" s="440"/>
      <c r="BK30" s="440"/>
      <c r="BL30" s="440"/>
      <c r="BM30" s="440"/>
      <c r="BN30" s="440"/>
      <c r="BO30" s="440"/>
      <c r="BP30" s="440"/>
      <c r="BQ30" s="440"/>
      <c r="BR30" s="440"/>
      <c r="BS30" s="440"/>
      <c r="BT30" s="440"/>
      <c r="BU30" s="440"/>
      <c r="BV30" s="440"/>
    </row>
    <row r="31" spans="1:74" s="5" customFormat="1" ht="255" hidden="1" customHeight="1" outlineLevel="1">
      <c r="A31" s="10">
        <v>14</v>
      </c>
      <c r="B31" s="320" t="s">
        <v>944</v>
      </c>
      <c r="C31" s="280" t="s">
        <v>202</v>
      </c>
      <c r="D31" s="320" t="s">
        <v>944</v>
      </c>
      <c r="E31" s="280" t="s">
        <v>945</v>
      </c>
      <c r="F31" s="314" t="s">
        <v>946</v>
      </c>
      <c r="G31" s="314" t="s">
        <v>947</v>
      </c>
      <c r="H31" s="283" t="s">
        <v>128</v>
      </c>
      <c r="I31" s="284" t="s">
        <v>132</v>
      </c>
      <c r="J31" s="68" t="str">
        <f t="array" ref="J31">INDEX(evaluacion,MATCH(H31&amp;I31,impacto&amp;probabilidad,0))</f>
        <v>15 = Zona de riesgo extrema. Evitar el riesgo. Reducir el riesgo, Compartir o transferir.</v>
      </c>
      <c r="K31" s="9" t="s">
        <v>163</v>
      </c>
      <c r="L31" s="9" t="s">
        <v>19</v>
      </c>
      <c r="M31" s="352" t="s">
        <v>952</v>
      </c>
      <c r="N31" s="303" t="str">
        <f t="array" aca="1" ref="N31" ca="1">OFFSET(valoracion,MATCH(J31&amp;K31&amp;L31,evaluacion2&amp;controles&amp;tipo,0),0)</f>
        <v>9 = Zona de riesgo alta. Reducir el riesgo. Evitar el riesgo compartir o transferir.</v>
      </c>
      <c r="O31" s="54" t="s">
        <v>217</v>
      </c>
      <c r="P31" s="83" t="s">
        <v>953</v>
      </c>
      <c r="Q31" s="84" t="s">
        <v>954</v>
      </c>
      <c r="R31" s="85" t="s">
        <v>273</v>
      </c>
      <c r="S31" s="94" t="s">
        <v>955</v>
      </c>
      <c r="T31" s="86">
        <v>1</v>
      </c>
      <c r="U31" s="87" t="s">
        <v>257</v>
      </c>
      <c r="V31" s="265" t="s">
        <v>996</v>
      </c>
      <c r="W31" s="440"/>
      <c r="X31" s="440"/>
      <c r="Y31" s="440"/>
      <c r="Z31" s="440"/>
      <c r="AA31" s="440"/>
      <c r="AB31" s="440"/>
      <c r="AC31" s="440"/>
      <c r="AD31" s="440"/>
      <c r="AE31" s="440"/>
      <c r="AF31" s="440"/>
      <c r="AG31" s="440"/>
      <c r="AH31" s="440"/>
      <c r="AI31" s="440"/>
      <c r="AJ31" s="440"/>
      <c r="AK31" s="440"/>
      <c r="AL31" s="440"/>
      <c r="AM31" s="440"/>
      <c r="AN31" s="440"/>
      <c r="AO31" s="440"/>
      <c r="AP31" s="440"/>
      <c r="AQ31" s="440"/>
      <c r="AR31" s="440"/>
      <c r="AS31" s="440"/>
      <c r="AT31" s="440"/>
      <c r="AU31" s="440"/>
      <c r="AV31" s="440"/>
      <c r="AW31" s="440"/>
      <c r="AX31" s="440"/>
      <c r="AY31" s="440"/>
      <c r="AZ31" s="440"/>
      <c r="BA31" s="440"/>
      <c r="BB31" s="440"/>
      <c r="BC31" s="440"/>
      <c r="BD31" s="440"/>
      <c r="BE31" s="440"/>
      <c r="BF31" s="440"/>
      <c r="BG31" s="440"/>
      <c r="BH31" s="440"/>
      <c r="BI31" s="440"/>
      <c r="BJ31" s="440"/>
      <c r="BK31" s="440"/>
      <c r="BL31" s="440"/>
      <c r="BM31" s="440"/>
      <c r="BN31" s="440"/>
      <c r="BO31" s="440"/>
      <c r="BP31" s="440"/>
      <c r="BQ31" s="440"/>
      <c r="BR31" s="440"/>
      <c r="BS31" s="440"/>
      <c r="BT31" s="440"/>
      <c r="BU31" s="440"/>
      <c r="BV31" s="440"/>
    </row>
    <row r="32" spans="1:74" s="5" customFormat="1" ht="229.5" hidden="1" customHeight="1" outlineLevel="1">
      <c r="A32" s="282">
        <v>15</v>
      </c>
      <c r="B32" s="83" t="s">
        <v>704</v>
      </c>
      <c r="C32" s="280" t="s">
        <v>204</v>
      </c>
      <c r="D32" s="83" t="s">
        <v>948</v>
      </c>
      <c r="E32" s="79" t="s">
        <v>949</v>
      </c>
      <c r="F32" s="314" t="s">
        <v>950</v>
      </c>
      <c r="G32" s="314" t="s">
        <v>951</v>
      </c>
      <c r="H32" s="283" t="s">
        <v>123</v>
      </c>
      <c r="I32" s="284" t="s">
        <v>132</v>
      </c>
      <c r="J32" s="68" t="str">
        <f t="array" ref="J32">INDEX(evaluacion,MATCH(H32&amp;I32,impacto&amp;probabilidad,0))</f>
        <v>9 = Zona de riesgo alta. Reducir el riesgo. Evitar el riesgo compartir o transferir.</v>
      </c>
      <c r="K32" s="9" t="s">
        <v>163</v>
      </c>
      <c r="L32" s="9" t="s">
        <v>19</v>
      </c>
      <c r="M32" s="297" t="s">
        <v>705</v>
      </c>
      <c r="N32" s="68" t="str">
        <f t="array" aca="1" ref="N32" ca="1">OFFSET(valoracion,MATCH(J32&amp;K32&amp;L32,evaluacion2&amp;controles&amp;tipo,0),0)</f>
        <v>3 = Zona de riesgo moderada. Asumir el riesgo. Reducir el Riesgo.</v>
      </c>
      <c r="O32" s="54" t="s">
        <v>217</v>
      </c>
      <c r="P32" s="83" t="s">
        <v>661</v>
      </c>
      <c r="Q32" s="84" t="s">
        <v>658</v>
      </c>
      <c r="R32" s="85" t="s">
        <v>275</v>
      </c>
      <c r="S32" s="89" t="s">
        <v>276</v>
      </c>
      <c r="T32" s="86">
        <v>1</v>
      </c>
      <c r="U32" s="87" t="s">
        <v>257</v>
      </c>
      <c r="V32" s="265" t="s">
        <v>997</v>
      </c>
      <c r="W32" s="440"/>
      <c r="X32" s="440"/>
      <c r="Y32" s="440"/>
      <c r="Z32" s="440"/>
      <c r="AA32" s="440"/>
      <c r="AB32" s="440"/>
      <c r="AC32" s="440"/>
      <c r="AD32" s="440"/>
      <c r="AE32" s="440"/>
      <c r="AF32" s="440"/>
      <c r="AG32" s="440"/>
      <c r="AH32" s="440"/>
      <c r="AI32" s="440"/>
      <c r="AJ32" s="440"/>
      <c r="AK32" s="440"/>
      <c r="AL32" s="440"/>
      <c r="AM32" s="440"/>
      <c r="AN32" s="440"/>
      <c r="AO32" s="440"/>
      <c r="AP32" s="440"/>
      <c r="AQ32" s="440"/>
      <c r="AR32" s="440"/>
      <c r="AS32" s="440"/>
      <c r="AT32" s="440"/>
      <c r="AU32" s="440"/>
      <c r="AV32" s="440"/>
      <c r="AW32" s="440"/>
      <c r="AX32" s="440"/>
      <c r="AY32" s="440"/>
      <c r="AZ32" s="440"/>
      <c r="BA32" s="440"/>
      <c r="BB32" s="440"/>
      <c r="BC32" s="440"/>
      <c r="BD32" s="440"/>
      <c r="BE32" s="440"/>
      <c r="BF32" s="440"/>
      <c r="BG32" s="440"/>
      <c r="BH32" s="440"/>
      <c r="BI32" s="440"/>
      <c r="BJ32" s="440"/>
      <c r="BK32" s="440"/>
      <c r="BL32" s="440"/>
      <c r="BM32" s="440"/>
      <c r="BN32" s="440"/>
      <c r="BO32" s="440"/>
      <c r="BP32" s="440"/>
      <c r="BQ32" s="440"/>
      <c r="BR32" s="440"/>
      <c r="BS32" s="440"/>
      <c r="BT32" s="440"/>
      <c r="BU32" s="440"/>
      <c r="BV32" s="440"/>
    </row>
    <row r="33" spans="1:74" s="5" customFormat="1" ht="273" hidden="1" customHeight="1" outlineLevel="1">
      <c r="A33" s="280">
        <v>16</v>
      </c>
      <c r="B33" s="94" t="s">
        <v>653</v>
      </c>
      <c r="C33" s="280" t="s">
        <v>206</v>
      </c>
      <c r="D33" s="83" t="s">
        <v>654</v>
      </c>
      <c r="E33" s="280" t="s">
        <v>655</v>
      </c>
      <c r="F33" s="314" t="s">
        <v>656</v>
      </c>
      <c r="G33" s="314" t="s">
        <v>657</v>
      </c>
      <c r="H33" s="281" t="s">
        <v>127</v>
      </c>
      <c r="I33" s="353" t="s">
        <v>134</v>
      </c>
      <c r="J33" s="354" t="str">
        <f t="array" ref="J33">INDEX(evaluacion,MATCH(H33&amp;I33,impacto&amp;probabilidad,0))</f>
        <v>4 = Zona de riesgo alta. Reducir el riesgo. Evitar el riesgo compartir o transferir.</v>
      </c>
      <c r="K33" s="355" t="s">
        <v>163</v>
      </c>
      <c r="L33" s="355" t="s">
        <v>19</v>
      </c>
      <c r="M33" s="298" t="s">
        <v>659</v>
      </c>
      <c r="N33" s="354" t="str">
        <f t="array" aca="1" ref="N33" ca="1">OFFSET(valoracion,MATCH(J33&amp;K33&amp;L33,evaluacion2&amp;controles&amp;tipo,0),0)</f>
        <v>4 = Zona de riesgo alta. Reducir el riesgo. Evitar el riesgo compartir o transferir.</v>
      </c>
      <c r="O33" s="83" t="s">
        <v>217</v>
      </c>
      <c r="P33" s="299" t="s">
        <v>660</v>
      </c>
      <c r="Q33" s="84" t="s">
        <v>658</v>
      </c>
      <c r="R33" s="85" t="s">
        <v>275</v>
      </c>
      <c r="S33" s="106" t="s">
        <v>279</v>
      </c>
      <c r="T33" s="351">
        <v>0</v>
      </c>
      <c r="U33" s="87" t="s">
        <v>243</v>
      </c>
      <c r="V33" s="265" t="s">
        <v>1014</v>
      </c>
      <c r="W33" s="440"/>
      <c r="X33" s="440"/>
      <c r="Y33" s="440"/>
      <c r="Z33" s="440"/>
      <c r="AA33" s="440"/>
      <c r="AB33" s="440"/>
      <c r="AC33" s="440"/>
      <c r="AD33" s="440"/>
      <c r="AE33" s="440"/>
      <c r="AF33" s="440"/>
      <c r="AG33" s="440"/>
      <c r="AH33" s="440"/>
      <c r="AI33" s="440"/>
      <c r="AJ33" s="440"/>
      <c r="AK33" s="440"/>
      <c r="AL33" s="440"/>
      <c r="AM33" s="440"/>
      <c r="AN33" s="440"/>
      <c r="AO33" s="440"/>
      <c r="AP33" s="440"/>
      <c r="AQ33" s="440"/>
      <c r="AR33" s="440"/>
      <c r="AS33" s="440"/>
      <c r="AT33" s="440"/>
      <c r="AU33" s="440"/>
      <c r="AV33" s="440"/>
      <c r="AW33" s="440"/>
      <c r="AX33" s="440"/>
      <c r="AY33" s="440"/>
      <c r="AZ33" s="440"/>
      <c r="BA33" s="440"/>
      <c r="BB33" s="440"/>
      <c r="BC33" s="440"/>
      <c r="BD33" s="440"/>
      <c r="BE33" s="440"/>
      <c r="BF33" s="440"/>
      <c r="BG33" s="440"/>
      <c r="BH33" s="440"/>
      <c r="BI33" s="440"/>
      <c r="BJ33" s="440"/>
      <c r="BK33" s="440"/>
      <c r="BL33" s="440"/>
      <c r="BM33" s="440"/>
      <c r="BN33" s="440"/>
      <c r="BO33" s="440"/>
      <c r="BP33" s="440"/>
      <c r="BQ33" s="440"/>
      <c r="BR33" s="440"/>
      <c r="BS33" s="440"/>
      <c r="BT33" s="440"/>
      <c r="BU33" s="440"/>
      <c r="BV33" s="440"/>
    </row>
    <row r="34" spans="1:74" s="5" customFormat="1" ht="12.75" hidden="1" customHeight="1" outlineLevel="1">
      <c r="A34" s="10"/>
      <c r="B34" s="10"/>
      <c r="C34" s="77"/>
      <c r="D34" s="10"/>
      <c r="E34" s="10"/>
      <c r="F34" s="75"/>
      <c r="G34" s="75"/>
      <c r="H34" s="56"/>
      <c r="I34" s="23"/>
      <c r="J34" s="68"/>
      <c r="K34" s="9"/>
      <c r="L34" s="9"/>
      <c r="M34" s="9"/>
      <c r="N34" s="68"/>
      <c r="O34" s="6"/>
      <c r="P34" s="54"/>
      <c r="Q34" s="14"/>
      <c r="R34" s="9"/>
      <c r="S34" s="9"/>
      <c r="T34" s="9"/>
      <c r="U34" s="7"/>
      <c r="V34" s="18"/>
      <c r="W34" s="440"/>
      <c r="X34" s="440"/>
      <c r="Y34" s="440"/>
      <c r="Z34" s="440"/>
      <c r="AA34" s="440"/>
      <c r="AB34" s="440"/>
      <c r="AC34" s="440"/>
      <c r="AD34" s="440"/>
      <c r="AE34" s="440"/>
      <c r="AF34" s="440"/>
      <c r="AG34" s="440"/>
      <c r="AH34" s="440"/>
      <c r="AI34" s="440"/>
      <c r="AJ34" s="440"/>
      <c r="AK34" s="440"/>
      <c r="AL34" s="440"/>
      <c r="AM34" s="440"/>
      <c r="AN34" s="440"/>
      <c r="AO34" s="440"/>
      <c r="AP34" s="440"/>
      <c r="AQ34" s="440"/>
      <c r="AR34" s="440"/>
      <c r="AS34" s="440"/>
      <c r="AT34" s="440"/>
      <c r="AU34" s="440"/>
      <c r="AV34" s="440"/>
      <c r="AW34" s="440"/>
      <c r="AX34" s="440"/>
      <c r="AY34" s="440"/>
      <c r="AZ34" s="440"/>
      <c r="BA34" s="440"/>
      <c r="BB34" s="440"/>
      <c r="BC34" s="440"/>
      <c r="BD34" s="440"/>
      <c r="BE34" s="440"/>
      <c r="BF34" s="440"/>
      <c r="BG34" s="440"/>
      <c r="BH34" s="440"/>
      <c r="BI34" s="440"/>
      <c r="BJ34" s="440"/>
      <c r="BK34" s="440"/>
      <c r="BL34" s="440"/>
      <c r="BM34" s="440"/>
      <c r="BN34" s="440"/>
      <c r="BO34" s="440"/>
      <c r="BP34" s="440"/>
      <c r="BQ34" s="440"/>
      <c r="BR34" s="440"/>
      <c r="BS34" s="440"/>
      <c r="BT34" s="440"/>
      <c r="BU34" s="440"/>
      <c r="BV34" s="440"/>
    </row>
    <row r="35" spans="1:74" s="5" customFormat="1" ht="27.75" customHeight="1" collapsed="1">
      <c r="A35" s="449" t="s">
        <v>195</v>
      </c>
      <c r="B35" s="449"/>
      <c r="C35" s="449"/>
      <c r="D35" s="449"/>
      <c r="E35" s="449"/>
      <c r="F35" s="449"/>
      <c r="G35" s="449"/>
      <c r="H35" s="446" t="s">
        <v>597</v>
      </c>
      <c r="I35" s="446"/>
      <c r="J35" s="446"/>
      <c r="K35" s="446"/>
      <c r="L35" s="446"/>
      <c r="M35" s="446"/>
      <c r="N35" s="446"/>
      <c r="O35" s="446"/>
      <c r="P35" s="446"/>
      <c r="Q35" s="446"/>
      <c r="R35" s="446"/>
      <c r="S35" s="446"/>
      <c r="T35" s="446"/>
      <c r="U35" s="446"/>
      <c r="V35" s="446"/>
      <c r="W35" s="440"/>
      <c r="X35" s="440"/>
      <c r="Y35" s="440"/>
      <c r="Z35" s="440"/>
      <c r="AA35" s="440"/>
      <c r="AB35" s="440"/>
      <c r="AC35" s="440"/>
      <c r="AD35" s="440"/>
      <c r="AE35" s="440"/>
      <c r="AF35" s="440"/>
      <c r="AG35" s="440"/>
      <c r="AH35" s="440"/>
      <c r="AI35" s="440"/>
      <c r="AJ35" s="440"/>
      <c r="AK35" s="440"/>
      <c r="AL35" s="440"/>
      <c r="AM35" s="440"/>
      <c r="AN35" s="440"/>
      <c r="AO35" s="440"/>
      <c r="AP35" s="440"/>
      <c r="AQ35" s="440"/>
      <c r="AR35" s="440"/>
      <c r="AS35" s="440"/>
      <c r="AT35" s="440"/>
      <c r="AU35" s="440"/>
      <c r="AV35" s="440"/>
      <c r="AW35" s="440"/>
      <c r="AX35" s="440"/>
      <c r="AY35" s="440"/>
      <c r="AZ35" s="440"/>
      <c r="BA35" s="440"/>
      <c r="BB35" s="440"/>
      <c r="BC35" s="440"/>
      <c r="BD35" s="440"/>
      <c r="BE35" s="440"/>
      <c r="BF35" s="440"/>
      <c r="BG35" s="440"/>
      <c r="BH35" s="440"/>
      <c r="BI35" s="440"/>
      <c r="BJ35" s="440"/>
      <c r="BK35" s="440"/>
      <c r="BL35" s="440"/>
      <c r="BM35" s="440"/>
      <c r="BN35" s="440"/>
      <c r="BO35" s="440"/>
      <c r="BP35" s="440"/>
      <c r="BQ35" s="440"/>
      <c r="BR35" s="440"/>
      <c r="BS35" s="440"/>
      <c r="BT35" s="440"/>
      <c r="BU35" s="440"/>
      <c r="BV35" s="440"/>
    </row>
    <row r="36" spans="1:74" s="5" customFormat="1" ht="225" hidden="1" customHeight="1" outlineLevel="1">
      <c r="A36" s="10">
        <v>17</v>
      </c>
      <c r="B36" s="83" t="s">
        <v>761</v>
      </c>
      <c r="C36" s="280" t="s">
        <v>204</v>
      </c>
      <c r="D36" s="83" t="s">
        <v>627</v>
      </c>
      <c r="E36" s="286" t="s">
        <v>764</v>
      </c>
      <c r="F36" s="314" t="s">
        <v>766</v>
      </c>
      <c r="G36" s="314" t="s">
        <v>765</v>
      </c>
      <c r="H36" s="56" t="s">
        <v>127</v>
      </c>
      <c r="I36" s="23" t="s">
        <v>124</v>
      </c>
      <c r="J36" s="68" t="str">
        <f t="array" ref="J36">INDEX(evaluacion,MATCH(H36&amp;I36,impacto&amp;probabilidad,0))</f>
        <v>8 = Zona de riesgo alta. Reducir el riesgo. Evitar el riesgo compartir o transferir.</v>
      </c>
      <c r="K36" s="9" t="s">
        <v>163</v>
      </c>
      <c r="L36" s="9" t="s">
        <v>19</v>
      </c>
      <c r="M36" s="82" t="s">
        <v>839</v>
      </c>
      <c r="N36" s="68" t="str">
        <f t="array" aca="1" ref="N36" ca="1">OFFSET(valoracion,MATCH(J36&amp;K36&amp;L36,evaluacion2&amp;controles&amp;tipo,0),0)</f>
        <v>4 = Zona de riesgo baja. Asumir el riesgo</v>
      </c>
      <c r="O36" s="83" t="s">
        <v>280</v>
      </c>
      <c r="P36" s="83" t="s">
        <v>628</v>
      </c>
      <c r="Q36" s="84" t="s">
        <v>629</v>
      </c>
      <c r="R36" s="92" t="s">
        <v>281</v>
      </c>
      <c r="S36" s="82" t="s">
        <v>630</v>
      </c>
      <c r="T36" s="86">
        <v>1</v>
      </c>
      <c r="U36" s="87" t="s">
        <v>257</v>
      </c>
      <c r="V36" s="275" t="s">
        <v>998</v>
      </c>
      <c r="W36" s="440"/>
      <c r="X36" s="440"/>
      <c r="Y36" s="440"/>
      <c r="Z36" s="440"/>
      <c r="AA36" s="440"/>
      <c r="AB36" s="440"/>
      <c r="AC36" s="440"/>
      <c r="AD36" s="440"/>
      <c r="AE36" s="440"/>
      <c r="AF36" s="440"/>
      <c r="AG36" s="440"/>
      <c r="AH36" s="440"/>
      <c r="AI36" s="440"/>
      <c r="AJ36" s="440"/>
      <c r="AK36" s="440"/>
      <c r="AL36" s="440"/>
      <c r="AM36" s="440"/>
      <c r="AN36" s="440"/>
      <c r="AO36" s="440"/>
      <c r="AP36" s="440"/>
      <c r="AQ36" s="440"/>
      <c r="AR36" s="440"/>
      <c r="AS36" s="440"/>
      <c r="AT36" s="440"/>
      <c r="AU36" s="440"/>
      <c r="AV36" s="440"/>
      <c r="AW36" s="440"/>
      <c r="AX36" s="440"/>
      <c r="AY36" s="440"/>
      <c r="AZ36" s="440"/>
      <c r="BA36" s="440"/>
      <c r="BB36" s="440"/>
      <c r="BC36" s="440"/>
      <c r="BD36" s="440"/>
      <c r="BE36" s="440"/>
      <c r="BF36" s="440"/>
      <c r="BG36" s="440"/>
      <c r="BH36" s="440"/>
      <c r="BI36" s="440"/>
      <c r="BJ36" s="440"/>
      <c r="BK36" s="440"/>
      <c r="BL36" s="440"/>
      <c r="BM36" s="440"/>
      <c r="BN36" s="440"/>
      <c r="BO36" s="440"/>
      <c r="BP36" s="440"/>
      <c r="BQ36" s="440"/>
      <c r="BR36" s="440"/>
      <c r="BS36" s="440"/>
      <c r="BT36" s="440"/>
      <c r="BU36" s="440"/>
      <c r="BV36" s="440"/>
    </row>
    <row r="37" spans="1:74" s="5" customFormat="1" ht="183" hidden="1" customHeight="1" outlineLevel="1">
      <c r="A37" s="10">
        <v>18</v>
      </c>
      <c r="B37" s="83" t="s">
        <v>762</v>
      </c>
      <c r="C37" s="287" t="s">
        <v>204</v>
      </c>
      <c r="D37" s="83" t="s">
        <v>767</v>
      </c>
      <c r="E37" s="280" t="s">
        <v>768</v>
      </c>
      <c r="F37" s="314" t="s">
        <v>631</v>
      </c>
      <c r="G37" s="314" t="s">
        <v>769</v>
      </c>
      <c r="H37" s="56" t="s">
        <v>126</v>
      </c>
      <c r="I37" s="23" t="s">
        <v>132</v>
      </c>
      <c r="J37" s="68" t="str">
        <f t="array" ref="J37">INDEX(evaluacion,MATCH(H37&amp;I37,impacto&amp;probabilidad,0))</f>
        <v>6 = Zona de riesgo moderada. Asumir el riesgo. Reducir el Riesgo.</v>
      </c>
      <c r="K37" s="9" t="s">
        <v>163</v>
      </c>
      <c r="L37" s="9" t="s">
        <v>19</v>
      </c>
      <c r="M37" s="82" t="s">
        <v>632</v>
      </c>
      <c r="N37" s="68" t="str">
        <f t="array" aca="1" ref="N37" ca="1">OFFSET(valoracion,MATCH(J37&amp;K37&amp;L37,evaluacion2&amp;controles&amp;tipo,0),0)</f>
        <v>2 = Zona de riesgo baja. Asumir el riesgo</v>
      </c>
      <c r="O37" s="83" t="s">
        <v>280</v>
      </c>
      <c r="P37" s="83" t="s">
        <v>770</v>
      </c>
      <c r="Q37" s="84" t="s">
        <v>633</v>
      </c>
      <c r="R37" s="85" t="s">
        <v>281</v>
      </c>
      <c r="S37" s="82" t="s">
        <v>634</v>
      </c>
      <c r="T37" s="86">
        <v>1</v>
      </c>
      <c r="U37" s="87" t="s">
        <v>257</v>
      </c>
      <c r="V37" s="382" t="s">
        <v>999</v>
      </c>
      <c r="W37" s="440"/>
      <c r="X37" s="440"/>
      <c r="Y37" s="440"/>
      <c r="Z37" s="440"/>
      <c r="AA37" s="440"/>
      <c r="AB37" s="440"/>
      <c r="AC37" s="440"/>
      <c r="AD37" s="440"/>
      <c r="AE37" s="440"/>
      <c r="AF37" s="440"/>
      <c r="AG37" s="440"/>
      <c r="AH37" s="440"/>
      <c r="AI37" s="440"/>
      <c r="AJ37" s="440"/>
      <c r="AK37" s="440"/>
      <c r="AL37" s="440"/>
      <c r="AM37" s="440"/>
      <c r="AN37" s="440"/>
      <c r="AO37" s="440"/>
      <c r="AP37" s="440"/>
      <c r="AQ37" s="440"/>
      <c r="AR37" s="440"/>
      <c r="AS37" s="440"/>
      <c r="AT37" s="440"/>
      <c r="AU37" s="440"/>
      <c r="AV37" s="440"/>
      <c r="AW37" s="440"/>
      <c r="AX37" s="440"/>
      <c r="AY37" s="440"/>
      <c r="AZ37" s="440"/>
      <c r="BA37" s="440"/>
      <c r="BB37" s="440"/>
      <c r="BC37" s="440"/>
      <c r="BD37" s="440"/>
      <c r="BE37" s="440"/>
      <c r="BF37" s="440"/>
      <c r="BG37" s="440"/>
      <c r="BH37" s="440"/>
      <c r="BI37" s="440"/>
      <c r="BJ37" s="440"/>
      <c r="BK37" s="440"/>
      <c r="BL37" s="440"/>
      <c r="BM37" s="440"/>
      <c r="BN37" s="440"/>
      <c r="BO37" s="440"/>
      <c r="BP37" s="440"/>
      <c r="BQ37" s="440"/>
      <c r="BR37" s="440"/>
      <c r="BS37" s="440"/>
      <c r="BT37" s="440"/>
      <c r="BU37" s="440"/>
      <c r="BV37" s="440"/>
    </row>
    <row r="38" spans="1:74" s="5" customFormat="1" ht="183.75" hidden="1" customHeight="1" outlineLevel="1">
      <c r="A38" s="10">
        <v>19</v>
      </c>
      <c r="B38" s="90" t="s">
        <v>685</v>
      </c>
      <c r="C38" s="306" t="s">
        <v>206</v>
      </c>
      <c r="D38" s="90" t="s">
        <v>662</v>
      </c>
      <c r="E38" s="322" t="s">
        <v>663</v>
      </c>
      <c r="F38" s="323" t="s">
        <v>664</v>
      </c>
      <c r="G38" s="307" t="s">
        <v>665</v>
      </c>
      <c r="H38" s="56" t="s">
        <v>127</v>
      </c>
      <c r="I38" s="23" t="s">
        <v>124</v>
      </c>
      <c r="J38" s="68" t="str">
        <f t="array" ref="J38">INDEX(evaluacion,MATCH(H38&amp;I38,impacto&amp;probabilidad,0))</f>
        <v>8 = Zona de riesgo alta. Reducir el riesgo. Evitar el riesgo compartir o transferir.</v>
      </c>
      <c r="K38" s="9" t="s">
        <v>163</v>
      </c>
      <c r="L38" s="9" t="s">
        <v>19</v>
      </c>
      <c r="M38" s="82" t="s">
        <v>666</v>
      </c>
      <c r="N38" s="68" t="str">
        <f t="array" aca="1" ref="N38" ca="1">OFFSET(valoracion,MATCH(J38&amp;K38&amp;L38,evaluacion2&amp;controles&amp;tipo,0),0)</f>
        <v>4 = Zona de riesgo baja. Asumir el riesgo</v>
      </c>
      <c r="O38" s="83" t="s">
        <v>280</v>
      </c>
      <c r="P38" s="83" t="s">
        <v>667</v>
      </c>
      <c r="Q38" s="84" t="s">
        <v>668</v>
      </c>
      <c r="R38" s="92" t="s">
        <v>282</v>
      </c>
      <c r="S38" s="82" t="s">
        <v>283</v>
      </c>
      <c r="T38" s="86">
        <v>0</v>
      </c>
      <c r="U38" s="87" t="s">
        <v>696</v>
      </c>
      <c r="V38" s="266" t="s">
        <v>1036</v>
      </c>
      <c r="W38" s="440"/>
      <c r="X38" s="440"/>
      <c r="Y38" s="440"/>
      <c r="Z38" s="440"/>
      <c r="AA38" s="440"/>
      <c r="AB38" s="440"/>
      <c r="AC38" s="440"/>
      <c r="AD38" s="440"/>
      <c r="AE38" s="440"/>
      <c r="AF38" s="440"/>
      <c r="AG38" s="440"/>
      <c r="AH38" s="440"/>
      <c r="AI38" s="440"/>
      <c r="AJ38" s="440"/>
      <c r="AK38" s="440"/>
      <c r="AL38" s="440"/>
      <c r="AM38" s="440"/>
      <c r="AN38" s="440"/>
      <c r="AO38" s="440"/>
      <c r="AP38" s="440"/>
      <c r="AQ38" s="440"/>
      <c r="AR38" s="440"/>
      <c r="AS38" s="440"/>
      <c r="AT38" s="440"/>
      <c r="AU38" s="440"/>
      <c r="AV38" s="440"/>
      <c r="AW38" s="440"/>
      <c r="AX38" s="440"/>
      <c r="AY38" s="440"/>
      <c r="AZ38" s="440"/>
      <c r="BA38" s="440"/>
      <c r="BB38" s="440"/>
      <c r="BC38" s="440"/>
      <c r="BD38" s="440"/>
      <c r="BE38" s="440"/>
      <c r="BF38" s="440"/>
      <c r="BG38" s="440"/>
      <c r="BH38" s="440"/>
      <c r="BI38" s="440"/>
      <c r="BJ38" s="440"/>
      <c r="BK38" s="440"/>
      <c r="BL38" s="440"/>
      <c r="BM38" s="440"/>
      <c r="BN38" s="440"/>
      <c r="BO38" s="440"/>
      <c r="BP38" s="440"/>
      <c r="BQ38" s="440"/>
      <c r="BR38" s="440"/>
      <c r="BS38" s="440"/>
      <c r="BT38" s="440"/>
      <c r="BU38" s="440"/>
      <c r="BV38" s="440"/>
    </row>
    <row r="39" spans="1:74" s="5" customFormat="1" ht="162" hidden="1" customHeight="1" outlineLevel="1">
      <c r="A39" s="10">
        <v>20</v>
      </c>
      <c r="B39" s="315" t="s">
        <v>684</v>
      </c>
      <c r="C39" s="315" t="s">
        <v>206</v>
      </c>
      <c r="D39" s="266" t="s">
        <v>692</v>
      </c>
      <c r="E39" s="325" t="s">
        <v>687</v>
      </c>
      <c r="F39" s="325" t="s">
        <v>688</v>
      </c>
      <c r="G39" s="306" t="s">
        <v>686</v>
      </c>
      <c r="H39" s="56" t="s">
        <v>127</v>
      </c>
      <c r="I39" s="293" t="s">
        <v>124</v>
      </c>
      <c r="J39" s="294" t="s">
        <v>689</v>
      </c>
      <c r="K39" s="17" t="s">
        <v>690</v>
      </c>
      <c r="L39" s="17" t="s">
        <v>19</v>
      </c>
      <c r="M39" s="17" t="s">
        <v>691</v>
      </c>
      <c r="N39" s="295" t="s">
        <v>693</v>
      </c>
      <c r="O39" s="54" t="s">
        <v>217</v>
      </c>
      <c r="P39" s="54" t="s">
        <v>694</v>
      </c>
      <c r="Q39" s="18" t="s">
        <v>695</v>
      </c>
      <c r="R39" s="324" t="s">
        <v>282</v>
      </c>
      <c r="S39" s="17" t="s">
        <v>283</v>
      </c>
      <c r="T39" s="288">
        <v>0</v>
      </c>
      <c r="U39" s="19" t="s">
        <v>696</v>
      </c>
      <c r="V39" s="266" t="s">
        <v>1037</v>
      </c>
      <c r="W39" s="440"/>
      <c r="X39" s="440"/>
      <c r="Y39" s="440"/>
      <c r="Z39" s="440"/>
      <c r="AA39" s="440"/>
      <c r="AB39" s="440"/>
      <c r="AC39" s="440"/>
      <c r="AD39" s="440"/>
      <c r="AE39" s="440"/>
      <c r="AF39" s="440"/>
      <c r="AG39" s="440"/>
      <c r="AH39" s="440"/>
      <c r="AI39" s="440"/>
      <c r="AJ39" s="440"/>
      <c r="AK39" s="440"/>
      <c r="AL39" s="440"/>
      <c r="AM39" s="440"/>
      <c r="AN39" s="440"/>
      <c r="AO39" s="440"/>
      <c r="AP39" s="440"/>
      <c r="AQ39" s="440"/>
      <c r="AR39" s="440"/>
      <c r="AS39" s="440"/>
      <c r="AT39" s="440"/>
      <c r="AU39" s="440"/>
      <c r="AV39" s="440"/>
      <c r="AW39" s="440"/>
      <c r="AX39" s="440"/>
      <c r="AY39" s="440"/>
      <c r="AZ39" s="440"/>
      <c r="BA39" s="440"/>
      <c r="BB39" s="440"/>
      <c r="BC39" s="440"/>
      <c r="BD39" s="440"/>
      <c r="BE39" s="440"/>
      <c r="BF39" s="440"/>
      <c r="BG39" s="440"/>
      <c r="BH39" s="440"/>
      <c r="BI39" s="440"/>
      <c r="BJ39" s="440"/>
      <c r="BK39" s="440"/>
      <c r="BL39" s="440"/>
      <c r="BM39" s="440"/>
      <c r="BN39" s="440"/>
      <c r="BO39" s="440"/>
      <c r="BP39" s="440"/>
      <c r="BQ39" s="440"/>
      <c r="BR39" s="440"/>
      <c r="BS39" s="440"/>
      <c r="BT39" s="440"/>
      <c r="BU39" s="440"/>
      <c r="BV39" s="440"/>
    </row>
    <row r="40" spans="1:74" s="5" customFormat="1" ht="27.75" customHeight="1" collapsed="1">
      <c r="A40" s="444" t="s">
        <v>619</v>
      </c>
      <c r="B40" s="444"/>
      <c r="C40" s="444"/>
      <c r="D40" s="444"/>
      <c r="E40" s="445"/>
      <c r="F40" s="444"/>
      <c r="G40" s="444"/>
      <c r="H40" s="446" t="s">
        <v>598</v>
      </c>
      <c r="I40" s="446"/>
      <c r="J40" s="446"/>
      <c r="K40" s="446"/>
      <c r="L40" s="446"/>
      <c r="M40" s="446"/>
      <c r="N40" s="446"/>
      <c r="O40" s="446"/>
      <c r="P40" s="446"/>
      <c r="Q40" s="446"/>
      <c r="R40" s="446"/>
      <c r="S40" s="446"/>
      <c r="T40" s="446"/>
      <c r="U40" s="446"/>
      <c r="V40" s="446"/>
      <c r="W40" s="440"/>
      <c r="X40" s="440"/>
      <c r="Y40" s="440"/>
      <c r="Z40" s="440"/>
      <c r="AA40" s="440"/>
      <c r="AB40" s="440"/>
      <c r="AC40" s="440"/>
      <c r="AD40" s="440"/>
      <c r="AE40" s="440"/>
      <c r="AF40" s="440"/>
      <c r="AG40" s="440"/>
      <c r="AH40" s="440"/>
      <c r="AI40" s="440"/>
      <c r="AJ40" s="440"/>
      <c r="AK40" s="440"/>
      <c r="AL40" s="440"/>
      <c r="AM40" s="440"/>
      <c r="AN40" s="440"/>
      <c r="AO40" s="440"/>
      <c r="AP40" s="440"/>
      <c r="AQ40" s="440"/>
      <c r="AR40" s="440"/>
      <c r="AS40" s="440"/>
      <c r="AT40" s="440"/>
      <c r="AU40" s="440"/>
      <c r="AV40" s="440"/>
      <c r="AW40" s="440"/>
      <c r="AX40" s="440"/>
      <c r="AY40" s="440"/>
      <c r="AZ40" s="440"/>
      <c r="BA40" s="440"/>
      <c r="BB40" s="440"/>
      <c r="BC40" s="440"/>
      <c r="BD40" s="440"/>
      <c r="BE40" s="440"/>
      <c r="BF40" s="440"/>
      <c r="BG40" s="440"/>
      <c r="BH40" s="440"/>
      <c r="BI40" s="440"/>
      <c r="BJ40" s="440"/>
      <c r="BK40" s="440"/>
      <c r="BL40" s="440"/>
      <c r="BM40" s="440"/>
      <c r="BN40" s="440"/>
      <c r="BO40" s="440"/>
      <c r="BP40" s="440"/>
      <c r="BQ40" s="440"/>
      <c r="BR40" s="440"/>
      <c r="BS40" s="440"/>
      <c r="BT40" s="440"/>
      <c r="BU40" s="440"/>
      <c r="BV40" s="440"/>
    </row>
    <row r="41" spans="1:74" s="5" customFormat="1" ht="409.5" hidden="1" customHeight="1" outlineLevel="1">
      <c r="A41" s="88">
        <v>21</v>
      </c>
      <c r="B41" s="83" t="s">
        <v>912</v>
      </c>
      <c r="C41" s="279" t="s">
        <v>202</v>
      </c>
      <c r="D41" s="83" t="s">
        <v>913</v>
      </c>
      <c r="E41" s="280" t="s">
        <v>914</v>
      </c>
      <c r="F41" s="314" t="s">
        <v>722</v>
      </c>
      <c r="G41" s="314" t="s">
        <v>723</v>
      </c>
      <c r="H41" s="56" t="s">
        <v>127</v>
      </c>
      <c r="I41" s="23" t="s">
        <v>124</v>
      </c>
      <c r="J41" s="68" t="str">
        <f t="array" ref="J41">INDEX(evaluacion,MATCH(H41&amp;I41,impacto&amp;probabilidad,0))</f>
        <v>8 = Zona de riesgo alta. Reducir el riesgo. Evitar el riesgo compartir o transferir.</v>
      </c>
      <c r="K41" s="17" t="s">
        <v>163</v>
      </c>
      <c r="L41" s="9" t="s">
        <v>19</v>
      </c>
      <c r="M41" s="82" t="s">
        <v>724</v>
      </c>
      <c r="N41" s="68" t="str">
        <f t="array" aca="1" ref="N41" ca="1">OFFSET(valoracion,MATCH(J41&amp;K41&amp;L41,evaluacion2&amp;controles&amp;tipo,0),0)</f>
        <v>4 = Zona de riesgo baja. Asumir el riesgo</v>
      </c>
      <c r="O41" s="83" t="s">
        <v>217</v>
      </c>
      <c r="P41" s="83" t="s">
        <v>295</v>
      </c>
      <c r="Q41" s="84" t="s">
        <v>725</v>
      </c>
      <c r="R41" s="85" t="s">
        <v>296</v>
      </c>
      <c r="S41" s="82" t="s">
        <v>625</v>
      </c>
      <c r="T41" s="86">
        <v>1</v>
      </c>
      <c r="U41" s="87" t="s">
        <v>257</v>
      </c>
      <c r="V41" s="54" t="s">
        <v>1005</v>
      </c>
      <c r="W41" s="440"/>
      <c r="X41" s="440"/>
      <c r="Y41" s="440"/>
      <c r="Z41" s="440"/>
      <c r="AA41" s="440"/>
      <c r="AB41" s="440"/>
      <c r="AC41" s="440"/>
      <c r="AD41" s="440"/>
      <c r="AE41" s="440"/>
      <c r="AF41" s="440"/>
      <c r="AG41" s="440"/>
      <c r="AH41" s="440"/>
      <c r="AI41" s="440"/>
      <c r="AJ41" s="440"/>
      <c r="AK41" s="440"/>
      <c r="AL41" s="440"/>
      <c r="AM41" s="440"/>
      <c r="AN41" s="440"/>
      <c r="AO41" s="440"/>
      <c r="AP41" s="440"/>
      <c r="AQ41" s="440"/>
      <c r="AR41" s="440"/>
      <c r="AS41" s="440"/>
      <c r="AT41" s="440"/>
      <c r="AU41" s="440"/>
      <c r="AV41" s="440"/>
      <c r="AW41" s="440"/>
      <c r="AX41" s="440"/>
      <c r="AY41" s="440"/>
      <c r="AZ41" s="440"/>
      <c r="BA41" s="440"/>
      <c r="BB41" s="440"/>
      <c r="BC41" s="440"/>
      <c r="BD41" s="440"/>
      <c r="BE41" s="440"/>
      <c r="BF41" s="440"/>
      <c r="BG41" s="440"/>
      <c r="BH41" s="440"/>
      <c r="BI41" s="440"/>
      <c r="BJ41" s="440"/>
      <c r="BK41" s="440"/>
      <c r="BL41" s="440"/>
      <c r="BM41" s="440"/>
      <c r="BN41" s="440"/>
      <c r="BO41" s="440"/>
      <c r="BP41" s="440"/>
      <c r="BQ41" s="440"/>
      <c r="BR41" s="440"/>
      <c r="BS41" s="440"/>
      <c r="BT41" s="440"/>
      <c r="BU41" s="440"/>
      <c r="BV41" s="440"/>
    </row>
    <row r="42" spans="1:74" s="5" customFormat="1" ht="409.5" hidden="1" customHeight="1" outlineLevel="1">
      <c r="A42" s="83">
        <v>22</v>
      </c>
      <c r="B42" s="83" t="s">
        <v>726</v>
      </c>
      <c r="C42" s="280" t="s">
        <v>204</v>
      </c>
      <c r="D42" s="83" t="s">
        <v>727</v>
      </c>
      <c r="E42" s="280" t="s">
        <v>915</v>
      </c>
      <c r="F42" s="314" t="s">
        <v>728</v>
      </c>
      <c r="G42" s="314" t="s">
        <v>729</v>
      </c>
      <c r="H42" s="56" t="s">
        <v>123</v>
      </c>
      <c r="I42" s="23" t="s">
        <v>132</v>
      </c>
      <c r="J42" s="68" t="str">
        <f t="array" ref="J42">INDEX(evaluacion,MATCH(H42&amp;I42,impacto&amp;probabilidad,0))</f>
        <v>9 = Zona de riesgo alta. Reducir el riesgo. Evitar el riesgo compartir o transferir.</v>
      </c>
      <c r="K42" s="9" t="s">
        <v>163</v>
      </c>
      <c r="L42" s="9" t="s">
        <v>19</v>
      </c>
      <c r="M42" s="82" t="s">
        <v>730</v>
      </c>
      <c r="N42" s="68" t="str">
        <f t="array" aca="1" ref="N42" ca="1">OFFSET(valoracion,MATCH(J42&amp;K42&amp;L42,evaluacion2&amp;controles&amp;tipo,0),0)</f>
        <v>3 = Zona de riesgo moderada. Asumir el riesgo. Reducir el Riesgo.</v>
      </c>
      <c r="O42" s="83" t="s">
        <v>280</v>
      </c>
      <c r="P42" s="83" t="s">
        <v>731</v>
      </c>
      <c r="Q42" s="84" t="s">
        <v>732</v>
      </c>
      <c r="R42" s="85" t="s">
        <v>296</v>
      </c>
      <c r="S42" s="94" t="s">
        <v>297</v>
      </c>
      <c r="T42" s="86">
        <v>1</v>
      </c>
      <c r="U42" s="87" t="s">
        <v>257</v>
      </c>
      <c r="V42" s="54" t="s">
        <v>1038</v>
      </c>
      <c r="W42" s="440"/>
      <c r="X42" s="440"/>
      <c r="Y42" s="440"/>
      <c r="Z42" s="440"/>
      <c r="AA42" s="440"/>
      <c r="AB42" s="440"/>
      <c r="AC42" s="440"/>
      <c r="AD42" s="440"/>
      <c r="AE42" s="440"/>
      <c r="AF42" s="440"/>
      <c r="AG42" s="440"/>
      <c r="AH42" s="440"/>
      <c r="AI42" s="440"/>
      <c r="AJ42" s="440"/>
      <c r="AK42" s="440"/>
      <c r="AL42" s="440"/>
      <c r="AM42" s="440"/>
      <c r="AN42" s="440"/>
      <c r="AO42" s="440"/>
      <c r="AP42" s="440"/>
      <c r="AQ42" s="440"/>
      <c r="AR42" s="440"/>
      <c r="AS42" s="440"/>
      <c r="AT42" s="440"/>
      <c r="AU42" s="440"/>
      <c r="AV42" s="440"/>
      <c r="AW42" s="440"/>
      <c r="AX42" s="440"/>
      <c r="AY42" s="440"/>
      <c r="AZ42" s="440"/>
      <c r="BA42" s="440"/>
      <c r="BB42" s="440"/>
      <c r="BC42" s="440"/>
      <c r="BD42" s="440"/>
      <c r="BE42" s="440"/>
      <c r="BF42" s="440"/>
      <c r="BG42" s="440"/>
      <c r="BH42" s="440"/>
      <c r="BI42" s="440"/>
      <c r="BJ42" s="440"/>
      <c r="BK42" s="440"/>
      <c r="BL42" s="440"/>
      <c r="BM42" s="440"/>
      <c r="BN42" s="440"/>
      <c r="BO42" s="440"/>
      <c r="BP42" s="440"/>
      <c r="BQ42" s="440"/>
      <c r="BR42" s="440"/>
      <c r="BS42" s="440"/>
      <c r="BT42" s="440"/>
      <c r="BU42" s="440"/>
      <c r="BV42" s="440"/>
    </row>
    <row r="43" spans="1:74" s="5" customFormat="1" ht="409.5" hidden="1" customHeight="1" outlineLevel="1">
      <c r="A43" s="90">
        <v>23</v>
      </c>
      <c r="B43" s="91" t="s">
        <v>916</v>
      </c>
      <c r="C43" s="310" t="s">
        <v>206</v>
      </c>
      <c r="D43" s="90" t="s">
        <v>246</v>
      </c>
      <c r="E43" s="306" t="s">
        <v>592</v>
      </c>
      <c r="F43" s="311" t="s">
        <v>249</v>
      </c>
      <c r="G43" s="311" t="s">
        <v>299</v>
      </c>
      <c r="H43" s="100" t="s">
        <v>128</v>
      </c>
      <c r="I43" s="101" t="s">
        <v>134</v>
      </c>
      <c r="J43" s="102" t="str">
        <f t="array" ref="J43">INDEX(evaluacion,MATCH(H43&amp;I43,impacto&amp;probabilidad,0))</f>
        <v>5 = Zona de riesgo alta. Reducir el riesgo. Evitar el riesgo compartir o transferir.</v>
      </c>
      <c r="K43" s="103" t="s">
        <v>163</v>
      </c>
      <c r="L43" s="103" t="s">
        <v>19</v>
      </c>
      <c r="M43" s="96" t="s">
        <v>226</v>
      </c>
      <c r="N43" s="111" t="str">
        <f t="array" aca="1" ref="N43" ca="1">OFFSET(valoracion,MATCH(J43&amp;K43&amp;L43,evaluacion2&amp;controles&amp;tipo,0),0)</f>
        <v>3 = Zona de riesgo baja. Asumir el riesgo</v>
      </c>
      <c r="O43" s="88" t="s">
        <v>280</v>
      </c>
      <c r="P43" s="96" t="s">
        <v>247</v>
      </c>
      <c r="Q43" s="96" t="s">
        <v>288</v>
      </c>
      <c r="R43" s="92" t="s">
        <v>282</v>
      </c>
      <c r="S43" s="96" t="s">
        <v>298</v>
      </c>
      <c r="T43" s="86">
        <v>0</v>
      </c>
      <c r="U43" s="87" t="s">
        <v>243</v>
      </c>
      <c r="V43" s="266" t="s">
        <v>1006</v>
      </c>
      <c r="W43" s="440"/>
      <c r="X43" s="440"/>
      <c r="Y43" s="440"/>
      <c r="Z43" s="440"/>
      <c r="AA43" s="440"/>
      <c r="AB43" s="440"/>
      <c r="AC43" s="440"/>
      <c r="AD43" s="440"/>
      <c r="AE43" s="440"/>
      <c r="AF43" s="440"/>
      <c r="AG43" s="440"/>
      <c r="AH43" s="440"/>
      <c r="AI43" s="440"/>
      <c r="AJ43" s="440"/>
      <c r="AK43" s="440"/>
      <c r="AL43" s="440"/>
      <c r="AM43" s="440"/>
      <c r="AN43" s="440"/>
      <c r="AO43" s="440"/>
      <c r="AP43" s="440"/>
      <c r="AQ43" s="440"/>
      <c r="AR43" s="440"/>
      <c r="AS43" s="440"/>
      <c r="AT43" s="440"/>
      <c r="AU43" s="440"/>
      <c r="AV43" s="440"/>
      <c r="AW43" s="440"/>
      <c r="AX43" s="440"/>
      <c r="AY43" s="440"/>
      <c r="AZ43" s="440"/>
      <c r="BA43" s="440"/>
      <c r="BB43" s="440"/>
      <c r="BC43" s="440"/>
      <c r="BD43" s="440"/>
      <c r="BE43" s="440"/>
      <c r="BF43" s="440"/>
      <c r="BG43" s="440"/>
      <c r="BH43" s="440"/>
      <c r="BI43" s="440"/>
      <c r="BJ43" s="440"/>
      <c r="BK43" s="440"/>
      <c r="BL43" s="440"/>
      <c r="BM43" s="440"/>
      <c r="BN43" s="440"/>
      <c r="BO43" s="440"/>
      <c r="BP43" s="440"/>
      <c r="BQ43" s="440"/>
      <c r="BR43" s="440"/>
      <c r="BS43" s="440"/>
      <c r="BT43" s="440"/>
      <c r="BU43" s="440"/>
      <c r="BV43" s="440"/>
    </row>
    <row r="44" spans="1:74" s="5" customFormat="1" ht="12.75" hidden="1" customHeight="1" outlineLevel="1">
      <c r="A44" s="10"/>
      <c r="B44" s="10"/>
      <c r="C44" s="77"/>
      <c r="D44" s="10"/>
      <c r="E44" s="10"/>
      <c r="F44" s="75"/>
      <c r="G44" s="75"/>
      <c r="H44" s="56"/>
      <c r="I44" s="23"/>
      <c r="J44" s="68"/>
      <c r="K44" s="9"/>
      <c r="L44" s="9"/>
      <c r="M44" s="9"/>
      <c r="N44" s="68"/>
      <c r="O44" s="6"/>
      <c r="P44" s="6"/>
      <c r="Q44" s="14"/>
      <c r="R44" s="9"/>
      <c r="S44" s="9"/>
      <c r="T44" s="9"/>
      <c r="U44" s="7"/>
      <c r="V44" s="266"/>
      <c r="W44" s="440"/>
      <c r="X44" s="440"/>
      <c r="Y44" s="440"/>
      <c r="Z44" s="440"/>
      <c r="AA44" s="440"/>
      <c r="AB44" s="440"/>
      <c r="AC44" s="440"/>
      <c r="AD44" s="440"/>
      <c r="AE44" s="440"/>
      <c r="AF44" s="440"/>
      <c r="AG44" s="440"/>
      <c r="AH44" s="440"/>
      <c r="AI44" s="440"/>
      <c r="AJ44" s="440"/>
      <c r="AK44" s="440"/>
      <c r="AL44" s="440"/>
      <c r="AM44" s="440"/>
      <c r="AN44" s="440"/>
      <c r="AO44" s="440"/>
      <c r="AP44" s="440"/>
      <c r="AQ44" s="440"/>
      <c r="AR44" s="440"/>
      <c r="AS44" s="440"/>
      <c r="AT44" s="440"/>
      <c r="AU44" s="440"/>
      <c r="AV44" s="440"/>
      <c r="AW44" s="440"/>
      <c r="AX44" s="440"/>
      <c r="AY44" s="440"/>
      <c r="AZ44" s="440"/>
      <c r="BA44" s="440"/>
      <c r="BB44" s="440"/>
      <c r="BC44" s="440"/>
      <c r="BD44" s="440"/>
      <c r="BE44" s="440"/>
      <c r="BF44" s="440"/>
      <c r="BG44" s="440"/>
      <c r="BH44" s="440"/>
      <c r="BI44" s="440"/>
      <c r="BJ44" s="440"/>
      <c r="BK44" s="440"/>
      <c r="BL44" s="440"/>
      <c r="BM44" s="440"/>
      <c r="BN44" s="440"/>
      <c r="BO44" s="440"/>
      <c r="BP44" s="440"/>
      <c r="BQ44" s="440"/>
      <c r="BR44" s="440"/>
      <c r="BS44" s="440"/>
      <c r="BT44" s="440"/>
      <c r="BU44" s="440"/>
      <c r="BV44" s="440"/>
    </row>
    <row r="45" spans="1:74" s="5" customFormat="1" ht="27.75" customHeight="1" collapsed="1">
      <c r="A45" s="444" t="s">
        <v>626</v>
      </c>
      <c r="B45" s="444"/>
      <c r="C45" s="444"/>
      <c r="D45" s="444"/>
      <c r="E45" s="444"/>
      <c r="F45" s="444"/>
      <c r="G45" s="444"/>
      <c r="H45" s="446" t="s">
        <v>599</v>
      </c>
      <c r="I45" s="446"/>
      <c r="J45" s="446"/>
      <c r="K45" s="446"/>
      <c r="L45" s="446"/>
      <c r="M45" s="446"/>
      <c r="N45" s="446"/>
      <c r="O45" s="446"/>
      <c r="P45" s="446"/>
      <c r="Q45" s="446"/>
      <c r="R45" s="446"/>
      <c r="S45" s="446"/>
      <c r="T45" s="446"/>
      <c r="U45" s="446"/>
      <c r="V45" s="446"/>
      <c r="W45" s="440"/>
      <c r="X45" s="440"/>
      <c r="Y45" s="440"/>
      <c r="Z45" s="440"/>
      <c r="AA45" s="440"/>
      <c r="AB45" s="440"/>
      <c r="AC45" s="440"/>
      <c r="AD45" s="440"/>
      <c r="AE45" s="440"/>
      <c r="AF45" s="440"/>
      <c r="AG45" s="440"/>
      <c r="AH45" s="440"/>
      <c r="AI45" s="440"/>
      <c r="AJ45" s="440"/>
      <c r="AK45" s="440"/>
      <c r="AL45" s="440"/>
      <c r="AM45" s="440"/>
      <c r="AN45" s="440"/>
      <c r="AO45" s="440"/>
      <c r="AP45" s="440"/>
      <c r="AQ45" s="440"/>
      <c r="AR45" s="440"/>
      <c r="AS45" s="440"/>
      <c r="AT45" s="440"/>
      <c r="AU45" s="440"/>
      <c r="AV45" s="440"/>
      <c r="AW45" s="440"/>
      <c r="AX45" s="440"/>
      <c r="AY45" s="440"/>
      <c r="AZ45" s="440"/>
      <c r="BA45" s="440"/>
      <c r="BB45" s="440"/>
      <c r="BC45" s="440"/>
      <c r="BD45" s="440"/>
      <c r="BE45" s="440"/>
      <c r="BF45" s="440"/>
      <c r="BG45" s="440"/>
      <c r="BH45" s="440"/>
      <c r="BI45" s="440"/>
      <c r="BJ45" s="440"/>
      <c r="BK45" s="440"/>
      <c r="BL45" s="440"/>
      <c r="BM45" s="440"/>
      <c r="BN45" s="440"/>
      <c r="BO45" s="440"/>
      <c r="BP45" s="440"/>
      <c r="BQ45" s="440"/>
      <c r="BR45" s="440"/>
      <c r="BS45" s="440"/>
      <c r="BT45" s="440"/>
      <c r="BU45" s="440"/>
      <c r="BV45" s="440"/>
    </row>
    <row r="46" spans="1:74" s="5" customFormat="1" ht="344.25" hidden="1" customHeight="1" outlineLevel="1">
      <c r="A46" s="88">
        <v>24</v>
      </c>
      <c r="B46" s="83" t="s">
        <v>771</v>
      </c>
      <c r="C46" s="280" t="s">
        <v>202</v>
      </c>
      <c r="D46" s="83" t="s">
        <v>772</v>
      </c>
      <c r="E46" s="280" t="s">
        <v>773</v>
      </c>
      <c r="F46" s="314" t="s">
        <v>774</v>
      </c>
      <c r="G46" s="314" t="s">
        <v>775</v>
      </c>
      <c r="H46" s="56" t="s">
        <v>127</v>
      </c>
      <c r="I46" s="23" t="s">
        <v>124</v>
      </c>
      <c r="J46" s="68" t="str">
        <f t="array" ref="J46">INDEX(evaluacion,MATCH(H46&amp;I46,impacto&amp;probabilidad,0))</f>
        <v>8 = Zona de riesgo alta. Reducir el riesgo. Evitar el riesgo compartir o transferir.</v>
      </c>
      <c r="K46" s="9" t="s">
        <v>163</v>
      </c>
      <c r="L46" s="9" t="s">
        <v>19</v>
      </c>
      <c r="M46" s="82" t="s">
        <v>300</v>
      </c>
      <c r="N46" s="68" t="str">
        <f t="array" aca="1" ref="N46" ca="1">OFFSET(valoracion,MATCH(J46&amp;K46&amp;L46,evaluacion2&amp;controles&amp;tipo,0),0)</f>
        <v>4 = Zona de riesgo baja. Asumir el riesgo</v>
      </c>
      <c r="O46" s="83" t="s">
        <v>217</v>
      </c>
      <c r="P46" s="83" t="s">
        <v>776</v>
      </c>
      <c r="Q46" s="84" t="s">
        <v>644</v>
      </c>
      <c r="R46" s="85" t="s">
        <v>245</v>
      </c>
      <c r="S46" s="94" t="s">
        <v>917</v>
      </c>
      <c r="T46" s="86">
        <v>1</v>
      </c>
      <c r="U46" s="87" t="s">
        <v>257</v>
      </c>
      <c r="V46" s="381" t="s">
        <v>1024</v>
      </c>
      <c r="W46" s="440"/>
      <c r="X46" s="440"/>
      <c r="Y46" s="440"/>
      <c r="Z46" s="440"/>
      <c r="AA46" s="440"/>
      <c r="AB46" s="440"/>
      <c r="AC46" s="440"/>
      <c r="AD46" s="440"/>
      <c r="AE46" s="440"/>
      <c r="AF46" s="440"/>
      <c r="AG46" s="440"/>
      <c r="AH46" s="440"/>
      <c r="AI46" s="440"/>
      <c r="AJ46" s="440"/>
      <c r="AK46" s="440"/>
      <c r="AL46" s="440"/>
      <c r="AM46" s="440"/>
      <c r="AN46" s="440"/>
      <c r="AO46" s="440"/>
      <c r="AP46" s="440"/>
      <c r="AQ46" s="440"/>
      <c r="AR46" s="440"/>
      <c r="AS46" s="440"/>
      <c r="AT46" s="440"/>
      <c r="AU46" s="440"/>
      <c r="AV46" s="440"/>
      <c r="AW46" s="440"/>
      <c r="AX46" s="440"/>
      <c r="AY46" s="440"/>
      <c r="AZ46" s="440"/>
      <c r="BA46" s="440"/>
      <c r="BB46" s="440"/>
      <c r="BC46" s="440"/>
      <c r="BD46" s="440"/>
      <c r="BE46" s="440"/>
      <c r="BF46" s="440"/>
      <c r="BG46" s="440"/>
      <c r="BH46" s="440"/>
      <c r="BI46" s="440"/>
      <c r="BJ46" s="440"/>
      <c r="BK46" s="440"/>
      <c r="BL46" s="440"/>
      <c r="BM46" s="440"/>
      <c r="BN46" s="440"/>
      <c r="BO46" s="440"/>
      <c r="BP46" s="440"/>
      <c r="BQ46" s="440"/>
      <c r="BR46" s="440"/>
      <c r="BS46" s="440"/>
      <c r="BT46" s="440"/>
      <c r="BU46" s="440"/>
      <c r="BV46" s="440"/>
    </row>
    <row r="47" spans="1:74" s="5" customFormat="1" ht="409.5" hidden="1" customHeight="1" outlineLevel="1">
      <c r="A47" s="88">
        <v>25</v>
      </c>
      <c r="B47" s="83" t="s">
        <v>763</v>
      </c>
      <c r="C47" s="280" t="s">
        <v>202</v>
      </c>
      <c r="D47" s="54" t="s">
        <v>777</v>
      </c>
      <c r="E47" s="280" t="s">
        <v>778</v>
      </c>
      <c r="F47" s="303" t="s">
        <v>779</v>
      </c>
      <c r="G47" s="303" t="s">
        <v>780</v>
      </c>
      <c r="H47" s="56" t="s">
        <v>127</v>
      </c>
      <c r="I47" s="23" t="s">
        <v>132</v>
      </c>
      <c r="J47" s="68" t="str">
        <f t="array" ref="J47">INDEX(evaluacion,MATCH(H47&amp;I47,impacto&amp;probabilidad,0))</f>
        <v>12 = Zona de riesgo extrema. Evitar el riesgo. Reducir el riesgo, Compartir o transferir.</v>
      </c>
      <c r="K47" s="9" t="s">
        <v>163</v>
      </c>
      <c r="L47" s="9" t="s">
        <v>19</v>
      </c>
      <c r="M47" s="17" t="s">
        <v>781</v>
      </c>
      <c r="N47" s="303" t="str">
        <f t="array" aca="1" ref="N47" ca="1">OFFSET(valoracion,MATCH(J47&amp;K47&amp;L47,evaluacion2&amp;controles&amp;tipo,0),0)</f>
        <v>4 = Zona de riesgo alta. Reducir el riesgo. Evitar el riesgo compartir o transferir.</v>
      </c>
      <c r="O47" s="83" t="s">
        <v>217</v>
      </c>
      <c r="P47" s="83" t="s">
        <v>645</v>
      </c>
      <c r="Q47" s="84" t="s">
        <v>646</v>
      </c>
      <c r="R47" s="85" t="s">
        <v>245</v>
      </c>
      <c r="S47" s="82" t="s">
        <v>302</v>
      </c>
      <c r="T47" s="86">
        <v>1</v>
      </c>
      <c r="U47" s="87" t="s">
        <v>367</v>
      </c>
      <c r="V47" s="334" t="s">
        <v>1025</v>
      </c>
      <c r="W47" s="440"/>
      <c r="X47" s="440"/>
      <c r="Y47" s="440"/>
      <c r="Z47" s="440"/>
      <c r="AA47" s="440"/>
      <c r="AB47" s="440"/>
      <c r="AC47" s="440"/>
      <c r="AD47" s="440"/>
      <c r="AE47" s="440"/>
      <c r="AF47" s="440"/>
      <c r="AG47" s="440"/>
      <c r="AH47" s="440"/>
      <c r="AI47" s="440"/>
      <c r="AJ47" s="440"/>
      <c r="AK47" s="440"/>
      <c r="AL47" s="440"/>
      <c r="AM47" s="440"/>
      <c r="AN47" s="440"/>
      <c r="AO47" s="440"/>
      <c r="AP47" s="440"/>
      <c r="AQ47" s="440"/>
      <c r="AR47" s="440"/>
      <c r="AS47" s="440"/>
      <c r="AT47" s="440"/>
      <c r="AU47" s="440"/>
      <c r="AV47" s="440"/>
      <c r="AW47" s="440"/>
      <c r="AX47" s="440"/>
      <c r="AY47" s="440"/>
      <c r="AZ47" s="440"/>
      <c r="BA47" s="440"/>
      <c r="BB47" s="440"/>
      <c r="BC47" s="440"/>
      <c r="BD47" s="440"/>
      <c r="BE47" s="440"/>
      <c r="BF47" s="440"/>
      <c r="BG47" s="440"/>
      <c r="BH47" s="440"/>
      <c r="BI47" s="440"/>
      <c r="BJ47" s="440"/>
      <c r="BK47" s="440"/>
      <c r="BL47" s="440"/>
      <c r="BM47" s="440"/>
      <c r="BN47" s="440"/>
      <c r="BO47" s="440"/>
      <c r="BP47" s="440"/>
      <c r="BQ47" s="440"/>
      <c r="BR47" s="440"/>
      <c r="BS47" s="440"/>
      <c r="BT47" s="440"/>
      <c r="BU47" s="440"/>
      <c r="BV47" s="440"/>
    </row>
    <row r="48" spans="1:74" s="5" customFormat="1" ht="358.5" hidden="1" customHeight="1" outlineLevel="1">
      <c r="A48" s="88" t="s">
        <v>956</v>
      </c>
      <c r="B48" s="83" t="s">
        <v>783</v>
      </c>
      <c r="C48" s="279" t="s">
        <v>204</v>
      </c>
      <c r="D48" s="83" t="s">
        <v>782</v>
      </c>
      <c r="E48" s="280" t="s">
        <v>784</v>
      </c>
      <c r="F48" s="314" t="s">
        <v>785</v>
      </c>
      <c r="G48" s="314" t="s">
        <v>647</v>
      </c>
      <c r="H48" s="56" t="s">
        <v>123</v>
      </c>
      <c r="I48" s="23" t="s">
        <v>132</v>
      </c>
      <c r="J48" s="68" t="str">
        <f t="array" ref="J48">INDEX(evaluacion,MATCH(H48&amp;I48,impacto&amp;probabilidad,0))</f>
        <v>9 = Zona de riesgo alta. Reducir el riesgo. Evitar el riesgo compartir o transferir.</v>
      </c>
      <c r="K48" s="9" t="s">
        <v>163</v>
      </c>
      <c r="L48" s="9" t="s">
        <v>19</v>
      </c>
      <c r="M48" s="82" t="s">
        <v>303</v>
      </c>
      <c r="N48" s="68" t="str">
        <f t="array" aca="1" ref="N48" ca="1">OFFSET(valoracion,MATCH(J48&amp;K48&amp;L48,evaluacion2&amp;controles&amp;tipo,0),0)</f>
        <v>3 = Zona de riesgo moderada. Asumir el riesgo. Reducir el Riesgo.</v>
      </c>
      <c r="O48" s="83" t="s">
        <v>217</v>
      </c>
      <c r="P48" s="83" t="s">
        <v>786</v>
      </c>
      <c r="Q48" s="84" t="s">
        <v>304</v>
      </c>
      <c r="R48" s="92" t="s">
        <v>245</v>
      </c>
      <c r="S48" s="94" t="s">
        <v>305</v>
      </c>
      <c r="T48" s="86">
        <v>1</v>
      </c>
      <c r="U48" s="87" t="s">
        <v>367</v>
      </c>
      <c r="V48" s="18" t="s">
        <v>1026</v>
      </c>
      <c r="W48" s="440"/>
      <c r="X48" s="440"/>
      <c r="Y48" s="440"/>
      <c r="Z48" s="440"/>
      <c r="AA48" s="440"/>
      <c r="AB48" s="440"/>
      <c r="AC48" s="440"/>
      <c r="AD48" s="440"/>
      <c r="AE48" s="440"/>
      <c r="AF48" s="440"/>
      <c r="AG48" s="440"/>
      <c r="AH48" s="440"/>
      <c r="AI48" s="440"/>
      <c r="AJ48" s="440"/>
      <c r="AK48" s="440"/>
      <c r="AL48" s="440"/>
      <c r="AM48" s="440"/>
      <c r="AN48" s="440"/>
      <c r="AO48" s="440"/>
      <c r="AP48" s="440"/>
      <c r="AQ48" s="440"/>
      <c r="AR48" s="440"/>
      <c r="AS48" s="440"/>
      <c r="AT48" s="440"/>
      <c r="AU48" s="440"/>
      <c r="AV48" s="440"/>
      <c r="AW48" s="440"/>
      <c r="AX48" s="440"/>
      <c r="AY48" s="440"/>
      <c r="AZ48" s="440"/>
      <c r="BA48" s="440"/>
      <c r="BB48" s="440"/>
      <c r="BC48" s="440"/>
      <c r="BD48" s="440"/>
      <c r="BE48" s="440"/>
      <c r="BF48" s="440"/>
      <c r="BG48" s="440"/>
      <c r="BH48" s="440"/>
      <c r="BI48" s="440"/>
      <c r="BJ48" s="440"/>
      <c r="BK48" s="440"/>
      <c r="BL48" s="440"/>
      <c r="BM48" s="440"/>
      <c r="BN48" s="440"/>
      <c r="BO48" s="440"/>
      <c r="BP48" s="440"/>
      <c r="BQ48" s="440"/>
      <c r="BR48" s="440"/>
      <c r="BS48" s="440"/>
      <c r="BT48" s="440"/>
      <c r="BU48" s="440"/>
      <c r="BV48" s="440"/>
    </row>
    <row r="49" spans="1:74" s="5" customFormat="1" ht="313.5" hidden="1" customHeight="1" outlineLevel="1">
      <c r="A49" s="88">
        <v>27</v>
      </c>
      <c r="B49" s="326" t="s">
        <v>669</v>
      </c>
      <c r="C49" s="306" t="s">
        <v>206</v>
      </c>
      <c r="D49" s="327" t="s">
        <v>840</v>
      </c>
      <c r="E49" s="328" t="s">
        <v>670</v>
      </c>
      <c r="F49" s="329" t="s">
        <v>669</v>
      </c>
      <c r="G49" s="330" t="s">
        <v>671</v>
      </c>
      <c r="H49" s="56" t="s">
        <v>127</v>
      </c>
      <c r="I49" s="23" t="s">
        <v>134</v>
      </c>
      <c r="J49" s="111" t="str">
        <f t="array" ref="J49">INDEX(evaluacion,MATCH(H49&amp;I49,impacto&amp;probabilidad,0))</f>
        <v>4 = Zona de riesgo alta. Reducir el riesgo. Evitar el riesgo compartir o transferir.</v>
      </c>
      <c r="K49" s="113" t="s">
        <v>163</v>
      </c>
      <c r="L49" s="113" t="s">
        <v>19</v>
      </c>
      <c r="M49" s="298" t="s">
        <v>672</v>
      </c>
      <c r="N49" s="111" t="str">
        <f t="array" aca="1" ref="N49" ca="1">OFFSET(valoracion,MATCH(J49&amp;K49&amp;L49,evaluacion2&amp;controles&amp;tipo,0),0)</f>
        <v>4 = Zona de riesgo alta. Reducir el riesgo. Evitar el riesgo compartir o transferir.</v>
      </c>
      <c r="O49" s="88" t="s">
        <v>217</v>
      </c>
      <c r="P49" s="331" t="s">
        <v>673</v>
      </c>
      <c r="Q49" s="332" t="s">
        <v>674</v>
      </c>
      <c r="R49" s="92" t="s">
        <v>282</v>
      </c>
      <c r="S49" s="96" t="s">
        <v>306</v>
      </c>
      <c r="T49" s="107">
        <v>0</v>
      </c>
      <c r="U49" s="108" t="s">
        <v>243</v>
      </c>
      <c r="V49" s="266" t="s">
        <v>1039</v>
      </c>
      <c r="W49" s="440"/>
      <c r="X49" s="440"/>
      <c r="Y49" s="440"/>
      <c r="Z49" s="440"/>
      <c r="AA49" s="440"/>
      <c r="AB49" s="440"/>
      <c r="AC49" s="440"/>
      <c r="AD49" s="440"/>
      <c r="AE49" s="440"/>
      <c r="AF49" s="440"/>
      <c r="AG49" s="440"/>
      <c r="AH49" s="440"/>
      <c r="AI49" s="440"/>
      <c r="AJ49" s="440"/>
      <c r="AK49" s="440"/>
      <c r="AL49" s="440"/>
      <c r="AM49" s="440"/>
      <c r="AN49" s="440"/>
      <c r="AO49" s="440"/>
      <c r="AP49" s="440"/>
      <c r="AQ49" s="440"/>
      <c r="AR49" s="440"/>
      <c r="AS49" s="440"/>
      <c r="AT49" s="440"/>
      <c r="AU49" s="440"/>
      <c r="AV49" s="440"/>
      <c r="AW49" s="440"/>
      <c r="AX49" s="440"/>
      <c r="AY49" s="440"/>
      <c r="AZ49" s="440"/>
      <c r="BA49" s="440"/>
      <c r="BB49" s="440"/>
      <c r="BC49" s="440"/>
      <c r="BD49" s="440"/>
      <c r="BE49" s="440"/>
      <c r="BF49" s="440"/>
      <c r="BG49" s="440"/>
      <c r="BH49" s="440"/>
      <c r="BI49" s="440"/>
      <c r="BJ49" s="440"/>
      <c r="BK49" s="440"/>
      <c r="BL49" s="440"/>
      <c r="BM49" s="440"/>
      <c r="BN49" s="440"/>
      <c r="BO49" s="440"/>
      <c r="BP49" s="440"/>
      <c r="BQ49" s="440"/>
      <c r="BR49" s="440"/>
      <c r="BS49" s="440"/>
      <c r="BT49" s="440"/>
      <c r="BU49" s="440"/>
      <c r="BV49" s="440"/>
    </row>
    <row r="50" spans="1:74" s="5" customFormat="1" ht="384.75" hidden="1" customHeight="1" outlineLevel="1">
      <c r="A50" s="88">
        <v>28</v>
      </c>
      <c r="B50" s="309" t="s">
        <v>918</v>
      </c>
      <c r="C50" s="306" t="s">
        <v>206</v>
      </c>
      <c r="D50" s="90" t="s">
        <v>246</v>
      </c>
      <c r="E50" s="306" t="s">
        <v>592</v>
      </c>
      <c r="F50" s="323" t="s">
        <v>249</v>
      </c>
      <c r="G50" s="323" t="s">
        <v>290</v>
      </c>
      <c r="H50" s="56" t="s">
        <v>127</v>
      </c>
      <c r="I50" s="23" t="s">
        <v>134</v>
      </c>
      <c r="J50" s="68" t="str">
        <f t="array" ref="J50">INDEX(evaluacion,MATCH(H50&amp;I50,impacto&amp;probabilidad,0))</f>
        <v>4 = Zona de riesgo alta. Reducir el riesgo. Evitar el riesgo compartir o transferir.</v>
      </c>
      <c r="K50" s="113" t="s">
        <v>163</v>
      </c>
      <c r="L50" s="113" t="s">
        <v>19</v>
      </c>
      <c r="M50" s="96" t="s">
        <v>226</v>
      </c>
      <c r="N50" s="68" t="str">
        <f t="array" aca="1" ref="N50" ca="1">OFFSET(valoracion,MATCH(J50&amp;K50&amp;L50,evaluacion2&amp;controles&amp;tipo,0),0)</f>
        <v>4 = Zona de riesgo alta. Reducir el riesgo. Evitar el riesgo compartir o transferir.</v>
      </c>
      <c r="O50" s="88" t="s">
        <v>217</v>
      </c>
      <c r="P50" s="96" t="s">
        <v>287</v>
      </c>
      <c r="Q50" s="96" t="s">
        <v>291</v>
      </c>
      <c r="R50" s="92" t="s">
        <v>282</v>
      </c>
      <c r="S50" s="96" t="s">
        <v>307</v>
      </c>
      <c r="T50" s="107">
        <v>0</v>
      </c>
      <c r="U50" s="108" t="s">
        <v>243</v>
      </c>
      <c r="V50" s="266" t="s">
        <v>1040</v>
      </c>
      <c r="W50" s="440"/>
      <c r="X50" s="440"/>
      <c r="Y50" s="440"/>
      <c r="Z50" s="440"/>
      <c r="AA50" s="440"/>
      <c r="AB50" s="440"/>
      <c r="AC50" s="440"/>
      <c r="AD50" s="440"/>
      <c r="AE50" s="440"/>
      <c r="AF50" s="440"/>
      <c r="AG50" s="440"/>
      <c r="AH50" s="440"/>
      <c r="AI50" s="440"/>
      <c r="AJ50" s="440"/>
      <c r="AK50" s="440"/>
      <c r="AL50" s="440"/>
      <c r="AM50" s="440"/>
      <c r="AN50" s="440"/>
      <c r="AO50" s="440"/>
      <c r="AP50" s="440"/>
      <c r="AQ50" s="440"/>
      <c r="AR50" s="440"/>
      <c r="AS50" s="440"/>
      <c r="AT50" s="440"/>
      <c r="AU50" s="440"/>
      <c r="AV50" s="440"/>
      <c r="AW50" s="440"/>
      <c r="AX50" s="440"/>
      <c r="AY50" s="440"/>
      <c r="AZ50" s="440"/>
      <c r="BA50" s="440"/>
      <c r="BB50" s="440"/>
      <c r="BC50" s="440"/>
      <c r="BD50" s="440"/>
      <c r="BE50" s="440"/>
      <c r="BF50" s="440"/>
      <c r="BG50" s="440"/>
      <c r="BH50" s="440"/>
      <c r="BI50" s="440"/>
      <c r="BJ50" s="440"/>
      <c r="BK50" s="440"/>
      <c r="BL50" s="440"/>
      <c r="BM50" s="440"/>
      <c r="BN50" s="440"/>
      <c r="BO50" s="440"/>
      <c r="BP50" s="440"/>
      <c r="BQ50" s="440"/>
      <c r="BR50" s="440"/>
      <c r="BS50" s="440"/>
      <c r="BT50" s="440"/>
      <c r="BU50" s="440"/>
      <c r="BV50" s="440"/>
    </row>
    <row r="51" spans="1:74" s="5" customFormat="1" ht="12.75" hidden="1" customHeight="1" outlineLevel="1">
      <c r="A51" s="10"/>
      <c r="B51" s="10"/>
      <c r="C51" s="77"/>
      <c r="D51" s="10"/>
      <c r="E51" s="10"/>
      <c r="F51" s="75"/>
      <c r="G51" s="75"/>
      <c r="H51" s="56"/>
      <c r="I51" s="23"/>
      <c r="J51" s="68"/>
      <c r="K51" s="9"/>
      <c r="L51" s="9"/>
      <c r="M51" s="9"/>
      <c r="N51" s="68"/>
      <c r="O51" s="6"/>
      <c r="P51" s="6"/>
      <c r="Q51" s="14"/>
      <c r="R51" s="9"/>
      <c r="S51" s="9"/>
      <c r="T51" s="9"/>
      <c r="U51" s="7"/>
      <c r="V51" s="14"/>
      <c r="W51" s="440"/>
      <c r="X51" s="440"/>
      <c r="Y51" s="440"/>
      <c r="Z51" s="440"/>
      <c r="AA51" s="440"/>
      <c r="AB51" s="440"/>
      <c r="AC51" s="440"/>
      <c r="AD51" s="440"/>
      <c r="AE51" s="440"/>
      <c r="AF51" s="440"/>
      <c r="AG51" s="440"/>
      <c r="AH51" s="440"/>
      <c r="AI51" s="440"/>
      <c r="AJ51" s="440"/>
      <c r="AK51" s="440"/>
      <c r="AL51" s="440"/>
      <c r="AM51" s="440"/>
      <c r="AN51" s="440"/>
      <c r="AO51" s="440"/>
      <c r="AP51" s="440"/>
      <c r="AQ51" s="440"/>
      <c r="AR51" s="440"/>
      <c r="AS51" s="440"/>
      <c r="AT51" s="440"/>
      <c r="AU51" s="440"/>
      <c r="AV51" s="440"/>
      <c r="AW51" s="440"/>
      <c r="AX51" s="440"/>
      <c r="AY51" s="440"/>
      <c r="AZ51" s="440"/>
      <c r="BA51" s="440"/>
      <c r="BB51" s="440"/>
      <c r="BC51" s="440"/>
      <c r="BD51" s="440"/>
      <c r="BE51" s="440"/>
      <c r="BF51" s="440"/>
      <c r="BG51" s="440"/>
      <c r="BH51" s="440"/>
      <c r="BI51" s="440"/>
      <c r="BJ51" s="440"/>
      <c r="BK51" s="440"/>
      <c r="BL51" s="440"/>
      <c r="BM51" s="440"/>
      <c r="BN51" s="440"/>
      <c r="BO51" s="440"/>
      <c r="BP51" s="440"/>
      <c r="BQ51" s="440"/>
      <c r="BR51" s="440"/>
      <c r="BS51" s="440"/>
      <c r="BT51" s="440"/>
      <c r="BU51" s="440"/>
      <c r="BV51" s="440"/>
    </row>
    <row r="52" spans="1:74" s="5" customFormat="1" ht="12.75" hidden="1" customHeight="1" outlineLevel="1">
      <c r="A52" s="10"/>
      <c r="B52" s="10"/>
      <c r="C52" s="77"/>
      <c r="D52" s="10"/>
      <c r="E52" s="10"/>
      <c r="F52" s="75"/>
      <c r="G52" s="75"/>
      <c r="H52" s="56"/>
      <c r="I52" s="23"/>
      <c r="J52" s="68"/>
      <c r="K52" s="9"/>
      <c r="L52" s="9"/>
      <c r="M52" s="9"/>
      <c r="N52" s="68"/>
      <c r="O52" s="6"/>
      <c r="P52" s="6"/>
      <c r="Q52" s="14"/>
      <c r="R52" s="9"/>
      <c r="S52" s="9"/>
      <c r="T52" s="9"/>
      <c r="U52" s="7"/>
      <c r="V52" s="14"/>
      <c r="W52" s="440"/>
      <c r="X52" s="440"/>
      <c r="Y52" s="440"/>
      <c r="Z52" s="440"/>
      <c r="AA52" s="440"/>
      <c r="AB52" s="440"/>
      <c r="AC52" s="440"/>
      <c r="AD52" s="440"/>
      <c r="AE52" s="440"/>
      <c r="AF52" s="440"/>
      <c r="AG52" s="440"/>
      <c r="AH52" s="440"/>
      <c r="AI52" s="440"/>
      <c r="AJ52" s="440"/>
      <c r="AK52" s="440"/>
      <c r="AL52" s="440"/>
      <c r="AM52" s="440"/>
      <c r="AN52" s="440"/>
      <c r="AO52" s="440"/>
      <c r="AP52" s="440"/>
      <c r="AQ52" s="440"/>
      <c r="AR52" s="440"/>
      <c r="AS52" s="440"/>
      <c r="AT52" s="440"/>
      <c r="AU52" s="440"/>
      <c r="AV52" s="440"/>
      <c r="AW52" s="440"/>
      <c r="AX52" s="440"/>
      <c r="AY52" s="440"/>
      <c r="AZ52" s="440"/>
      <c r="BA52" s="440"/>
      <c r="BB52" s="440"/>
      <c r="BC52" s="440"/>
      <c r="BD52" s="440"/>
      <c r="BE52" s="440"/>
      <c r="BF52" s="440"/>
      <c r="BG52" s="440"/>
      <c r="BH52" s="440"/>
      <c r="BI52" s="440"/>
      <c r="BJ52" s="440"/>
      <c r="BK52" s="440"/>
      <c r="BL52" s="440"/>
      <c r="BM52" s="440"/>
      <c r="BN52" s="440"/>
      <c r="BO52" s="440"/>
      <c r="BP52" s="440"/>
      <c r="BQ52" s="440"/>
      <c r="BR52" s="440"/>
      <c r="BS52" s="440"/>
      <c r="BT52" s="440"/>
      <c r="BU52" s="440"/>
      <c r="BV52" s="440"/>
    </row>
    <row r="53" spans="1:74" s="5" customFormat="1" ht="27.75" customHeight="1" collapsed="1">
      <c r="A53" s="444" t="s">
        <v>620</v>
      </c>
      <c r="B53" s="444"/>
      <c r="C53" s="444"/>
      <c r="D53" s="444"/>
      <c r="E53" s="444"/>
      <c r="F53" s="444"/>
      <c r="G53" s="444"/>
      <c r="H53" s="446" t="s">
        <v>600</v>
      </c>
      <c r="I53" s="446"/>
      <c r="J53" s="446"/>
      <c r="K53" s="446"/>
      <c r="L53" s="446"/>
      <c r="M53" s="446"/>
      <c r="N53" s="446"/>
      <c r="O53" s="446"/>
      <c r="P53" s="446"/>
      <c r="Q53" s="446"/>
      <c r="R53" s="446"/>
      <c r="S53" s="446"/>
      <c r="T53" s="446"/>
      <c r="U53" s="446"/>
      <c r="V53" s="446"/>
      <c r="W53" s="440"/>
      <c r="X53" s="440"/>
      <c r="Y53" s="440"/>
      <c r="Z53" s="440"/>
      <c r="AA53" s="440"/>
      <c r="AB53" s="440"/>
      <c r="AC53" s="440"/>
      <c r="AD53" s="440"/>
      <c r="AE53" s="440"/>
      <c r="AF53" s="440"/>
      <c r="AG53" s="440"/>
      <c r="AH53" s="440"/>
      <c r="AI53" s="440"/>
      <c r="AJ53" s="440"/>
      <c r="AK53" s="440"/>
      <c r="AL53" s="440"/>
      <c r="AM53" s="440"/>
      <c r="AN53" s="440"/>
      <c r="AO53" s="440"/>
      <c r="AP53" s="440"/>
      <c r="AQ53" s="440"/>
      <c r="AR53" s="440"/>
      <c r="AS53" s="440"/>
      <c r="AT53" s="440"/>
      <c r="AU53" s="440"/>
      <c r="AV53" s="440"/>
      <c r="AW53" s="440"/>
      <c r="AX53" s="440"/>
      <c r="AY53" s="440"/>
      <c r="AZ53" s="440"/>
      <c r="BA53" s="440"/>
      <c r="BB53" s="440"/>
      <c r="BC53" s="440"/>
      <c r="BD53" s="440"/>
      <c r="BE53" s="440"/>
      <c r="BF53" s="440"/>
      <c r="BG53" s="440"/>
      <c r="BH53" s="440"/>
      <c r="BI53" s="440"/>
      <c r="BJ53" s="440"/>
      <c r="BK53" s="440"/>
      <c r="BL53" s="440"/>
      <c r="BM53" s="440"/>
      <c r="BN53" s="440"/>
      <c r="BO53" s="440"/>
      <c r="BP53" s="440"/>
      <c r="BQ53" s="440"/>
      <c r="BR53" s="440"/>
      <c r="BS53" s="440"/>
      <c r="BT53" s="440"/>
      <c r="BU53" s="440"/>
      <c r="BV53" s="440"/>
    </row>
    <row r="54" spans="1:74" s="5" customFormat="1" ht="255.75" hidden="1" customHeight="1" outlineLevel="1">
      <c r="A54" s="88">
        <v>29</v>
      </c>
      <c r="B54" s="83" t="s">
        <v>842</v>
      </c>
      <c r="C54" s="280" t="s">
        <v>202</v>
      </c>
      <c r="D54" s="83" t="s">
        <v>308</v>
      </c>
      <c r="E54" s="280" t="s">
        <v>787</v>
      </c>
      <c r="F54" s="333" t="s">
        <v>635</v>
      </c>
      <c r="G54" s="314" t="s">
        <v>636</v>
      </c>
      <c r="H54" s="56" t="s">
        <v>127</v>
      </c>
      <c r="I54" s="23" t="s">
        <v>124</v>
      </c>
      <c r="J54" s="111" t="str">
        <f t="array" ref="J54">INDEX(evaluacion,MATCH(H54&amp;I54,impacto&amp;probabilidad,0))</f>
        <v>8 = Zona de riesgo alta. Reducir el riesgo. Evitar el riesgo compartir o transferir.</v>
      </c>
      <c r="K54" s="9" t="s">
        <v>163</v>
      </c>
      <c r="L54" s="9" t="s">
        <v>19</v>
      </c>
      <c r="M54" s="82" t="s">
        <v>637</v>
      </c>
      <c r="N54" s="111" t="str">
        <f t="array" aca="1" ref="N54" ca="1">OFFSET(valoracion,MATCH(J54&amp;K54&amp;L54,evaluacion2&amp;controles&amp;tipo,0),0)</f>
        <v>4 = Zona de riesgo baja. Asumir el riesgo</v>
      </c>
      <c r="O54" s="83" t="s">
        <v>217</v>
      </c>
      <c r="P54" s="83" t="s">
        <v>310</v>
      </c>
      <c r="Q54" s="84" t="s">
        <v>1027</v>
      </c>
      <c r="R54" s="85" t="s">
        <v>245</v>
      </c>
      <c r="S54" s="94" t="s">
        <v>311</v>
      </c>
      <c r="T54" s="86">
        <v>1</v>
      </c>
      <c r="U54" s="87" t="s">
        <v>257</v>
      </c>
      <c r="V54" s="334" t="s">
        <v>1028</v>
      </c>
      <c r="W54" s="440"/>
      <c r="X54" s="440"/>
      <c r="Y54" s="440"/>
      <c r="Z54" s="440"/>
      <c r="AA54" s="440"/>
      <c r="AB54" s="440"/>
      <c r="AC54" s="440"/>
      <c r="AD54" s="440"/>
      <c r="AE54" s="440"/>
      <c r="AF54" s="440"/>
      <c r="AG54" s="440"/>
      <c r="AH54" s="440"/>
      <c r="AI54" s="440"/>
      <c r="AJ54" s="440"/>
      <c r="AK54" s="440"/>
      <c r="AL54" s="440"/>
      <c r="AM54" s="440"/>
      <c r="AN54" s="440"/>
      <c r="AO54" s="440"/>
      <c r="AP54" s="440"/>
      <c r="AQ54" s="440"/>
      <c r="AR54" s="440"/>
      <c r="AS54" s="440"/>
      <c r="AT54" s="440"/>
      <c r="AU54" s="440"/>
      <c r="AV54" s="440"/>
      <c r="AW54" s="440"/>
      <c r="AX54" s="440"/>
      <c r="AY54" s="440"/>
      <c r="AZ54" s="440"/>
      <c r="BA54" s="440"/>
      <c r="BB54" s="440"/>
      <c r="BC54" s="440"/>
      <c r="BD54" s="440"/>
      <c r="BE54" s="440"/>
      <c r="BF54" s="440"/>
      <c r="BG54" s="440"/>
      <c r="BH54" s="440"/>
      <c r="BI54" s="440"/>
      <c r="BJ54" s="440"/>
      <c r="BK54" s="440"/>
      <c r="BL54" s="440"/>
      <c r="BM54" s="440"/>
      <c r="BN54" s="440"/>
      <c r="BO54" s="440"/>
      <c r="BP54" s="440"/>
      <c r="BQ54" s="440"/>
      <c r="BR54" s="440"/>
      <c r="BS54" s="440"/>
      <c r="BT54" s="440"/>
      <c r="BU54" s="440"/>
      <c r="BV54" s="440"/>
    </row>
    <row r="55" spans="1:74" s="5" customFormat="1" ht="256.5" hidden="1" customHeight="1" outlineLevel="1">
      <c r="A55" s="88">
        <v>30</v>
      </c>
      <c r="B55" s="83" t="s">
        <v>919</v>
      </c>
      <c r="C55" s="280" t="s">
        <v>202</v>
      </c>
      <c r="D55" s="83" t="s">
        <v>788</v>
      </c>
      <c r="E55" s="280" t="s">
        <v>789</v>
      </c>
      <c r="F55" s="314" t="s">
        <v>790</v>
      </c>
      <c r="G55" s="314" t="s">
        <v>791</v>
      </c>
      <c r="H55" s="56" t="s">
        <v>123</v>
      </c>
      <c r="I55" s="23" t="s">
        <v>132</v>
      </c>
      <c r="J55" s="111" t="str">
        <f t="array" ref="J55">INDEX(evaluacion,MATCH(H55&amp;I55,impacto&amp;probabilidad,0))</f>
        <v>9 = Zona de riesgo alta. Reducir el riesgo. Evitar el riesgo compartir o transferir.</v>
      </c>
      <c r="K55" s="9" t="s">
        <v>163</v>
      </c>
      <c r="L55" s="9" t="s">
        <v>19</v>
      </c>
      <c r="M55" s="82" t="s">
        <v>792</v>
      </c>
      <c r="N55" s="111" t="str">
        <f t="array" aca="1" ref="N55" ca="1">OFFSET(valoracion,MATCH(J55&amp;K55&amp;L55,evaluacion2&amp;controles&amp;tipo,0),0)</f>
        <v>3 = Zona de riesgo moderada. Asumir el riesgo. Reducir el Riesgo.</v>
      </c>
      <c r="O55" s="83" t="s">
        <v>217</v>
      </c>
      <c r="P55" s="83" t="s">
        <v>793</v>
      </c>
      <c r="Q55" s="84" t="s">
        <v>1029</v>
      </c>
      <c r="R55" s="85" t="s">
        <v>245</v>
      </c>
      <c r="S55" s="94" t="s">
        <v>638</v>
      </c>
      <c r="T55" s="86">
        <v>1</v>
      </c>
      <c r="U55" s="87" t="s">
        <v>257</v>
      </c>
      <c r="V55" s="261" t="s">
        <v>1030</v>
      </c>
      <c r="W55" s="440"/>
      <c r="X55" s="440"/>
      <c r="Y55" s="440"/>
      <c r="Z55" s="440"/>
      <c r="AA55" s="440"/>
      <c r="AB55" s="440"/>
      <c r="AC55" s="440"/>
      <c r="AD55" s="440"/>
      <c r="AE55" s="440"/>
      <c r="AF55" s="440"/>
      <c r="AG55" s="440"/>
      <c r="AH55" s="440"/>
      <c r="AI55" s="440"/>
      <c r="AJ55" s="440"/>
      <c r="AK55" s="440"/>
      <c r="AL55" s="440"/>
      <c r="AM55" s="440"/>
      <c r="AN55" s="440"/>
      <c r="AO55" s="440"/>
      <c r="AP55" s="440"/>
      <c r="AQ55" s="440"/>
      <c r="AR55" s="440"/>
      <c r="AS55" s="440"/>
      <c r="AT55" s="440"/>
      <c r="AU55" s="440"/>
      <c r="AV55" s="440"/>
      <c r="AW55" s="440"/>
      <c r="AX55" s="440"/>
      <c r="AY55" s="440"/>
      <c r="AZ55" s="440"/>
      <c r="BA55" s="440"/>
      <c r="BB55" s="440"/>
      <c r="BC55" s="440"/>
      <c r="BD55" s="440"/>
      <c r="BE55" s="440"/>
      <c r="BF55" s="440"/>
      <c r="BG55" s="440"/>
      <c r="BH55" s="440"/>
      <c r="BI55" s="440"/>
      <c r="BJ55" s="440"/>
      <c r="BK55" s="440"/>
      <c r="BL55" s="440"/>
      <c r="BM55" s="440"/>
      <c r="BN55" s="440"/>
      <c r="BO55" s="440"/>
      <c r="BP55" s="440"/>
      <c r="BQ55" s="440"/>
      <c r="BR55" s="440"/>
      <c r="BS55" s="440"/>
      <c r="BT55" s="440"/>
      <c r="BU55" s="440"/>
      <c r="BV55" s="440"/>
    </row>
    <row r="56" spans="1:74" s="5" customFormat="1" ht="171" hidden="1" customHeight="1" outlineLevel="1">
      <c r="A56" s="88">
        <v>31</v>
      </c>
      <c r="B56" s="83" t="s">
        <v>920</v>
      </c>
      <c r="C56" s="280" t="s">
        <v>204</v>
      </c>
      <c r="D56" s="83" t="s">
        <v>639</v>
      </c>
      <c r="E56" s="280" t="s">
        <v>794</v>
      </c>
      <c r="F56" s="314" t="s">
        <v>795</v>
      </c>
      <c r="G56" s="314" t="s">
        <v>796</v>
      </c>
      <c r="H56" s="56" t="s">
        <v>127</v>
      </c>
      <c r="I56" s="23" t="s">
        <v>124</v>
      </c>
      <c r="J56" s="111" t="str">
        <f t="array" ref="J56">INDEX(evaluacion,MATCH(H56&amp;I56,impacto&amp;probabilidad,0))</f>
        <v>8 = Zona de riesgo alta. Reducir el riesgo. Evitar el riesgo compartir o transferir.</v>
      </c>
      <c r="K56" s="113" t="s">
        <v>162</v>
      </c>
      <c r="L56" s="113" t="s">
        <v>19</v>
      </c>
      <c r="M56" s="82" t="s">
        <v>797</v>
      </c>
      <c r="N56" s="111" t="str">
        <f t="array" aca="1" ref="N56" ca="1">OFFSET(valoracion,MATCH(J56&amp;K56&amp;L56,evaluacion2&amp;controles&amp;tipo,0),0)</f>
        <v>6 = Zona de riesgo moderada. Asumir el riesgo. Reducir el Riesgo.</v>
      </c>
      <c r="O56" s="83" t="s">
        <v>217</v>
      </c>
      <c r="P56" s="83" t="s">
        <v>798</v>
      </c>
      <c r="Q56" s="84" t="s">
        <v>315</v>
      </c>
      <c r="R56" s="85" t="s">
        <v>245</v>
      </c>
      <c r="S56" s="82" t="s">
        <v>799</v>
      </c>
      <c r="T56" s="86">
        <v>1</v>
      </c>
      <c r="U56" s="87" t="s">
        <v>257</v>
      </c>
      <c r="V56" s="261" t="s">
        <v>1030</v>
      </c>
      <c r="W56" s="440"/>
      <c r="X56" s="440"/>
      <c r="Y56" s="440"/>
      <c r="Z56" s="440"/>
      <c r="AA56" s="440"/>
      <c r="AB56" s="440"/>
      <c r="AC56" s="440"/>
      <c r="AD56" s="440"/>
      <c r="AE56" s="440"/>
      <c r="AF56" s="440"/>
      <c r="AG56" s="440"/>
      <c r="AH56" s="440"/>
      <c r="AI56" s="440"/>
      <c r="AJ56" s="440"/>
      <c r="AK56" s="440"/>
      <c r="AL56" s="440"/>
      <c r="AM56" s="440"/>
      <c r="AN56" s="440"/>
      <c r="AO56" s="440"/>
      <c r="AP56" s="440"/>
      <c r="AQ56" s="440"/>
      <c r="AR56" s="440"/>
      <c r="AS56" s="440"/>
      <c r="AT56" s="440"/>
      <c r="AU56" s="440"/>
      <c r="AV56" s="440"/>
      <c r="AW56" s="440"/>
      <c r="AX56" s="440"/>
      <c r="AY56" s="440"/>
      <c r="AZ56" s="440"/>
      <c r="BA56" s="440"/>
      <c r="BB56" s="440"/>
      <c r="BC56" s="440"/>
      <c r="BD56" s="440"/>
      <c r="BE56" s="440"/>
      <c r="BF56" s="440"/>
      <c r="BG56" s="440"/>
      <c r="BH56" s="440"/>
      <c r="BI56" s="440"/>
      <c r="BJ56" s="440"/>
      <c r="BK56" s="440"/>
      <c r="BL56" s="440"/>
      <c r="BM56" s="440"/>
      <c r="BN56" s="440"/>
      <c r="BO56" s="440"/>
      <c r="BP56" s="440"/>
      <c r="BQ56" s="440"/>
      <c r="BR56" s="440"/>
      <c r="BS56" s="440"/>
      <c r="BT56" s="440"/>
      <c r="BU56" s="440"/>
      <c r="BV56" s="440"/>
    </row>
    <row r="57" spans="1:74" s="5" customFormat="1" ht="327" hidden="1" customHeight="1" outlineLevel="1">
      <c r="A57" s="88">
        <v>32</v>
      </c>
      <c r="B57" s="105" t="s">
        <v>921</v>
      </c>
      <c r="C57" s="279" t="s">
        <v>206</v>
      </c>
      <c r="D57" s="83" t="s">
        <v>313</v>
      </c>
      <c r="E57" s="280" t="s">
        <v>592</v>
      </c>
      <c r="F57" s="106" t="s">
        <v>249</v>
      </c>
      <c r="G57" s="106" t="s">
        <v>299</v>
      </c>
      <c r="H57" s="56" t="s">
        <v>127</v>
      </c>
      <c r="I57" s="23" t="s">
        <v>134</v>
      </c>
      <c r="J57" s="111" t="str">
        <f t="array" ref="J57">INDEX(evaluacion,MATCH(H57&amp;I57,impacto&amp;probabilidad,0))</f>
        <v>4 = Zona de riesgo alta. Reducir el riesgo. Evitar el riesgo compartir o transferir.</v>
      </c>
      <c r="K57" s="9" t="s">
        <v>163</v>
      </c>
      <c r="L57" s="9" t="s">
        <v>19</v>
      </c>
      <c r="M57" s="106" t="s">
        <v>286</v>
      </c>
      <c r="N57" s="111" t="str">
        <f t="array" aca="1" ref="N57" ca="1">OFFSET(valoracion,MATCH(J57&amp;K57&amp;L57,evaluacion2&amp;controles&amp;tipo,0),0)</f>
        <v>4 = Zona de riesgo alta. Reducir el riesgo. Evitar el riesgo compartir o transferir.</v>
      </c>
      <c r="O57" s="83" t="s">
        <v>217</v>
      </c>
      <c r="P57" s="106" t="s">
        <v>316</v>
      </c>
      <c r="Q57" s="106" t="s">
        <v>288</v>
      </c>
      <c r="R57" s="85" t="s">
        <v>922</v>
      </c>
      <c r="S57" s="106" t="s">
        <v>317</v>
      </c>
      <c r="T57" s="86">
        <v>0</v>
      </c>
      <c r="U57" s="87" t="s">
        <v>243</v>
      </c>
      <c r="V57" s="266" t="s">
        <v>1041</v>
      </c>
      <c r="W57" s="440"/>
      <c r="X57" s="440"/>
      <c r="Y57" s="440"/>
      <c r="Z57" s="440"/>
      <c r="AA57" s="440"/>
      <c r="AB57" s="440"/>
      <c r="AC57" s="440"/>
      <c r="AD57" s="440"/>
      <c r="AE57" s="440"/>
      <c r="AF57" s="440"/>
      <c r="AG57" s="440"/>
      <c r="AH57" s="440"/>
      <c r="AI57" s="440"/>
      <c r="AJ57" s="440"/>
      <c r="AK57" s="440"/>
      <c r="AL57" s="440"/>
      <c r="AM57" s="440"/>
      <c r="AN57" s="440"/>
      <c r="AO57" s="440"/>
      <c r="AP57" s="440"/>
      <c r="AQ57" s="440"/>
      <c r="AR57" s="440"/>
      <c r="AS57" s="440"/>
      <c r="AT57" s="440"/>
      <c r="AU57" s="440"/>
      <c r="AV57" s="440"/>
      <c r="AW57" s="440"/>
      <c r="AX57" s="440"/>
      <c r="AY57" s="440"/>
      <c r="AZ57" s="440"/>
      <c r="BA57" s="440"/>
      <c r="BB57" s="440"/>
      <c r="BC57" s="440"/>
      <c r="BD57" s="440"/>
      <c r="BE57" s="440"/>
      <c r="BF57" s="440"/>
      <c r="BG57" s="440"/>
      <c r="BH57" s="440"/>
      <c r="BI57" s="440"/>
      <c r="BJ57" s="440"/>
      <c r="BK57" s="440"/>
      <c r="BL57" s="440"/>
      <c r="BM57" s="440"/>
      <c r="BN57" s="440"/>
      <c r="BO57" s="440"/>
      <c r="BP57" s="440"/>
      <c r="BQ57" s="440"/>
      <c r="BR57" s="440"/>
      <c r="BS57" s="440"/>
      <c r="BT57" s="440"/>
      <c r="BU57" s="440"/>
      <c r="BV57" s="440"/>
    </row>
    <row r="58" spans="1:74" s="5" customFormat="1" ht="327" hidden="1" customHeight="1" outlineLevel="1">
      <c r="A58" s="88">
        <v>33</v>
      </c>
      <c r="B58" s="105" t="s">
        <v>923</v>
      </c>
      <c r="C58" s="279" t="s">
        <v>206</v>
      </c>
      <c r="D58" s="83" t="s">
        <v>313</v>
      </c>
      <c r="E58" s="280" t="s">
        <v>592</v>
      </c>
      <c r="F58" s="106" t="s">
        <v>249</v>
      </c>
      <c r="G58" s="106" t="s">
        <v>284</v>
      </c>
      <c r="H58" s="56" t="s">
        <v>127</v>
      </c>
      <c r="I58" s="23" t="s">
        <v>134</v>
      </c>
      <c r="J58" s="68" t="str">
        <f t="array" ref="J58">INDEX(evaluacion,MATCH(H58&amp;I58,impacto&amp;probabilidad,0))</f>
        <v>4 = Zona de riesgo alta. Reducir el riesgo. Evitar el riesgo compartir o transferir.</v>
      </c>
      <c r="K58" s="9" t="s">
        <v>163</v>
      </c>
      <c r="L58" s="9" t="s">
        <v>19</v>
      </c>
      <c r="M58" s="106" t="s">
        <v>286</v>
      </c>
      <c r="N58" s="68" t="str">
        <f t="array" aca="1" ref="N58" ca="1">OFFSET(valoracion,MATCH(J58&amp;K58&amp;L58,evaluacion2&amp;controles&amp;tipo,0),0)</f>
        <v>4 = Zona de riesgo alta. Reducir el riesgo. Evitar el riesgo compartir o transferir.</v>
      </c>
      <c r="O58" s="83" t="s">
        <v>217</v>
      </c>
      <c r="P58" s="106" t="s">
        <v>316</v>
      </c>
      <c r="Q58" s="106" t="s">
        <v>318</v>
      </c>
      <c r="R58" s="85" t="s">
        <v>245</v>
      </c>
      <c r="S58" s="96" t="s">
        <v>317</v>
      </c>
      <c r="T58" s="86">
        <v>0</v>
      </c>
      <c r="U58" s="87" t="s">
        <v>243</v>
      </c>
      <c r="V58" s="266" t="s">
        <v>1042</v>
      </c>
      <c r="W58" s="440"/>
      <c r="X58" s="440"/>
      <c r="Y58" s="440"/>
      <c r="Z58" s="440"/>
      <c r="AA58" s="440"/>
      <c r="AB58" s="440"/>
      <c r="AC58" s="440"/>
      <c r="AD58" s="440"/>
      <c r="AE58" s="440"/>
      <c r="AF58" s="440"/>
      <c r="AG58" s="440"/>
      <c r="AH58" s="440"/>
      <c r="AI58" s="440"/>
      <c r="AJ58" s="440"/>
      <c r="AK58" s="440"/>
      <c r="AL58" s="440"/>
      <c r="AM58" s="440"/>
      <c r="AN58" s="440"/>
      <c r="AO58" s="440"/>
      <c r="AP58" s="440"/>
      <c r="AQ58" s="440"/>
      <c r="AR58" s="440"/>
      <c r="AS58" s="440"/>
      <c r="AT58" s="440"/>
      <c r="AU58" s="440"/>
      <c r="AV58" s="440"/>
      <c r="AW58" s="440"/>
      <c r="AX58" s="440"/>
      <c r="AY58" s="440"/>
      <c r="AZ58" s="440"/>
      <c r="BA58" s="440"/>
      <c r="BB58" s="440"/>
      <c r="BC58" s="440"/>
      <c r="BD58" s="440"/>
      <c r="BE58" s="440"/>
      <c r="BF58" s="440"/>
      <c r="BG58" s="440"/>
      <c r="BH58" s="440"/>
      <c r="BI58" s="440"/>
      <c r="BJ58" s="440"/>
      <c r="BK58" s="440"/>
      <c r="BL58" s="440"/>
      <c r="BM58" s="440"/>
      <c r="BN58" s="440"/>
      <c r="BO58" s="440"/>
      <c r="BP58" s="440"/>
      <c r="BQ58" s="440"/>
      <c r="BR58" s="440"/>
      <c r="BS58" s="440"/>
      <c r="BT58" s="440"/>
      <c r="BU58" s="440"/>
      <c r="BV58" s="440"/>
    </row>
    <row r="59" spans="1:74" s="5" customFormat="1" ht="384.75" hidden="1" customHeight="1" outlineLevel="1">
      <c r="A59" s="88">
        <v>34</v>
      </c>
      <c r="B59" s="105" t="s">
        <v>924</v>
      </c>
      <c r="C59" s="279" t="s">
        <v>206</v>
      </c>
      <c r="D59" s="83" t="s">
        <v>313</v>
      </c>
      <c r="E59" s="280" t="s">
        <v>592</v>
      </c>
      <c r="F59" s="106" t="s">
        <v>249</v>
      </c>
      <c r="G59" s="106" t="s">
        <v>319</v>
      </c>
      <c r="H59" s="56" t="s">
        <v>127</v>
      </c>
      <c r="I59" s="23" t="s">
        <v>134</v>
      </c>
      <c r="J59" s="68" t="str">
        <f t="array" ref="J59">INDEX(evaluacion,MATCH(H59&amp;I59,impacto&amp;probabilidad,0))</f>
        <v>4 = Zona de riesgo alta. Reducir el riesgo. Evitar el riesgo compartir o transferir.</v>
      </c>
      <c r="K59" s="9" t="s">
        <v>163</v>
      </c>
      <c r="L59" s="9" t="s">
        <v>19</v>
      </c>
      <c r="M59" s="106" t="s">
        <v>286</v>
      </c>
      <c r="N59" s="68" t="str">
        <f t="array" aca="1" ref="N59" ca="1">OFFSET(valoracion,MATCH(J59&amp;K59&amp;L59,evaluacion2&amp;controles&amp;tipo,0),0)</f>
        <v>4 = Zona de riesgo alta. Reducir el riesgo. Evitar el riesgo compartir o transferir.</v>
      </c>
      <c r="O59" s="286" t="s">
        <v>217</v>
      </c>
      <c r="P59" s="106" t="s">
        <v>316</v>
      </c>
      <c r="Q59" s="106" t="s">
        <v>291</v>
      </c>
      <c r="R59" s="85" t="s">
        <v>245</v>
      </c>
      <c r="S59" s="96" t="s">
        <v>317</v>
      </c>
      <c r="T59" s="107">
        <v>0</v>
      </c>
      <c r="U59" s="108" t="s">
        <v>243</v>
      </c>
      <c r="V59" s="266" t="s">
        <v>1043</v>
      </c>
      <c r="W59" s="440"/>
      <c r="X59" s="440"/>
      <c r="Y59" s="440"/>
      <c r="Z59" s="440"/>
      <c r="AA59" s="440"/>
      <c r="AB59" s="440"/>
      <c r="AC59" s="440"/>
      <c r="AD59" s="440"/>
      <c r="AE59" s="440"/>
      <c r="AF59" s="440"/>
      <c r="AG59" s="440"/>
      <c r="AH59" s="440"/>
      <c r="AI59" s="440"/>
      <c r="AJ59" s="440"/>
      <c r="AK59" s="440"/>
      <c r="AL59" s="440"/>
      <c r="AM59" s="440"/>
      <c r="AN59" s="440"/>
      <c r="AO59" s="440"/>
      <c r="AP59" s="440"/>
      <c r="AQ59" s="440"/>
      <c r="AR59" s="440"/>
      <c r="AS59" s="440"/>
      <c r="AT59" s="440"/>
      <c r="AU59" s="440"/>
      <c r="AV59" s="440"/>
      <c r="AW59" s="440"/>
      <c r="AX59" s="440"/>
      <c r="AY59" s="440"/>
      <c r="AZ59" s="440"/>
      <c r="BA59" s="440"/>
      <c r="BB59" s="440"/>
      <c r="BC59" s="440"/>
      <c r="BD59" s="440"/>
      <c r="BE59" s="440"/>
      <c r="BF59" s="440"/>
      <c r="BG59" s="440"/>
      <c r="BH59" s="440"/>
      <c r="BI59" s="440"/>
      <c r="BJ59" s="440"/>
      <c r="BK59" s="440"/>
      <c r="BL59" s="440"/>
      <c r="BM59" s="440"/>
      <c r="BN59" s="440"/>
      <c r="BO59" s="440"/>
      <c r="BP59" s="440"/>
      <c r="BQ59" s="440"/>
      <c r="BR59" s="440"/>
      <c r="BS59" s="440"/>
      <c r="BT59" s="440"/>
      <c r="BU59" s="440"/>
      <c r="BV59" s="440"/>
    </row>
    <row r="60" spans="1:74" s="5" customFormat="1" ht="27.75" customHeight="1" collapsed="1">
      <c r="A60" s="444" t="s">
        <v>621</v>
      </c>
      <c r="B60" s="444"/>
      <c r="C60" s="444"/>
      <c r="D60" s="444"/>
      <c r="E60" s="444"/>
      <c r="F60" s="444"/>
      <c r="G60" s="444"/>
      <c r="H60" s="446" t="s">
        <v>601</v>
      </c>
      <c r="I60" s="446"/>
      <c r="J60" s="446"/>
      <c r="K60" s="446"/>
      <c r="L60" s="446"/>
      <c r="M60" s="446"/>
      <c r="N60" s="446"/>
      <c r="O60" s="446"/>
      <c r="P60" s="446"/>
      <c r="Q60" s="446"/>
      <c r="R60" s="446"/>
      <c r="S60" s="446"/>
      <c r="T60" s="446"/>
      <c r="U60" s="446"/>
      <c r="V60" s="446"/>
      <c r="W60" s="440"/>
      <c r="X60" s="440"/>
      <c r="Y60" s="440"/>
      <c r="Z60" s="440"/>
      <c r="AA60" s="440"/>
      <c r="AB60" s="440"/>
      <c r="AC60" s="440"/>
      <c r="AD60" s="440"/>
      <c r="AE60" s="440"/>
      <c r="AF60" s="440"/>
      <c r="AG60" s="440"/>
      <c r="AH60" s="440"/>
      <c r="AI60" s="440"/>
      <c r="AJ60" s="440"/>
      <c r="AK60" s="440"/>
      <c r="AL60" s="440"/>
      <c r="AM60" s="440"/>
      <c r="AN60" s="440"/>
      <c r="AO60" s="440"/>
      <c r="AP60" s="440"/>
      <c r="AQ60" s="440"/>
      <c r="AR60" s="440"/>
      <c r="AS60" s="440"/>
      <c r="AT60" s="440"/>
      <c r="AU60" s="440"/>
      <c r="AV60" s="440"/>
      <c r="AW60" s="440"/>
      <c r="AX60" s="440"/>
      <c r="AY60" s="440"/>
      <c r="AZ60" s="440"/>
      <c r="BA60" s="440"/>
      <c r="BB60" s="440"/>
      <c r="BC60" s="440"/>
      <c r="BD60" s="440"/>
      <c r="BE60" s="440"/>
      <c r="BF60" s="440"/>
      <c r="BG60" s="440"/>
      <c r="BH60" s="440"/>
      <c r="BI60" s="440"/>
      <c r="BJ60" s="440"/>
      <c r="BK60" s="440"/>
      <c r="BL60" s="440"/>
      <c r="BM60" s="440"/>
      <c r="BN60" s="440"/>
      <c r="BO60" s="440"/>
      <c r="BP60" s="440"/>
      <c r="BQ60" s="440"/>
      <c r="BR60" s="440"/>
      <c r="BS60" s="440"/>
      <c r="BT60" s="440"/>
      <c r="BU60" s="440"/>
      <c r="BV60" s="440"/>
    </row>
    <row r="61" spans="1:74" s="5" customFormat="1" ht="300.75" hidden="1" customHeight="1" outlineLevel="1">
      <c r="A61" s="88">
        <v>35</v>
      </c>
      <c r="B61" s="83" t="s">
        <v>800</v>
      </c>
      <c r="C61" s="280" t="s">
        <v>202</v>
      </c>
      <c r="D61" s="83" t="s">
        <v>801</v>
      </c>
      <c r="E61" s="280" t="s">
        <v>802</v>
      </c>
      <c r="F61" s="280" t="s">
        <v>803</v>
      </c>
      <c r="G61" s="314" t="s">
        <v>804</v>
      </c>
      <c r="H61" s="56" t="s">
        <v>123</v>
      </c>
      <c r="I61" s="76" t="s">
        <v>132</v>
      </c>
      <c r="J61" s="68" t="str">
        <f t="array" ref="J61">INDEX(evaluacion,MATCH(H61&amp;I61,impacto&amp;probabilidad,0))</f>
        <v>9 = Zona de riesgo alta. Reducir el riesgo. Evitar el riesgo compartir o transferir.</v>
      </c>
      <c r="K61" s="113" t="s">
        <v>163</v>
      </c>
      <c r="L61" s="113" t="s">
        <v>19</v>
      </c>
      <c r="M61" s="82" t="s">
        <v>805</v>
      </c>
      <c r="N61" s="111" t="str">
        <f t="array" aca="1" ref="N61" ca="1">OFFSET(valoracion,MATCH(J61&amp;K61&amp;L61,evaluacion2&amp;controles&amp;tipo,0),0)</f>
        <v>3 = Zona de riesgo moderada. Asumir el riesgo. Reducir el Riesgo.</v>
      </c>
      <c r="O61" s="88" t="s">
        <v>217</v>
      </c>
      <c r="P61" s="83" t="s">
        <v>806</v>
      </c>
      <c r="Q61" s="84" t="s">
        <v>807</v>
      </c>
      <c r="R61" s="104" t="s">
        <v>245</v>
      </c>
      <c r="S61" s="626" t="s">
        <v>808</v>
      </c>
      <c r="T61" s="114">
        <v>1</v>
      </c>
      <c r="U61" s="87" t="s">
        <v>257</v>
      </c>
      <c r="V61" s="360" t="s">
        <v>1032</v>
      </c>
      <c r="W61" s="440"/>
      <c r="X61" s="440"/>
      <c r="Y61" s="440"/>
      <c r="Z61" s="440"/>
      <c r="AA61" s="440"/>
      <c r="AB61" s="440"/>
      <c r="AC61" s="440"/>
      <c r="AD61" s="440"/>
      <c r="AE61" s="440"/>
      <c r="AF61" s="440"/>
      <c r="AG61" s="440"/>
      <c r="AH61" s="440"/>
      <c r="AI61" s="440"/>
      <c r="AJ61" s="440"/>
      <c r="AK61" s="440"/>
      <c r="AL61" s="440"/>
      <c r="AM61" s="440"/>
      <c r="AN61" s="440"/>
      <c r="AO61" s="440"/>
      <c r="AP61" s="440"/>
      <c r="AQ61" s="440"/>
      <c r="AR61" s="440"/>
      <c r="AS61" s="440"/>
      <c r="AT61" s="440"/>
      <c r="AU61" s="440"/>
      <c r="AV61" s="440"/>
      <c r="AW61" s="440"/>
      <c r="AX61" s="440"/>
      <c r="AY61" s="440"/>
      <c r="AZ61" s="440"/>
      <c r="BA61" s="440"/>
      <c r="BB61" s="440"/>
      <c r="BC61" s="440"/>
      <c r="BD61" s="440"/>
      <c r="BE61" s="440"/>
      <c r="BF61" s="440"/>
      <c r="BG61" s="440"/>
      <c r="BH61" s="440"/>
      <c r="BI61" s="440"/>
      <c r="BJ61" s="440"/>
      <c r="BK61" s="440"/>
      <c r="BL61" s="440"/>
      <c r="BM61" s="440"/>
      <c r="BN61" s="440"/>
      <c r="BO61" s="440"/>
      <c r="BP61" s="440"/>
      <c r="BQ61" s="440"/>
      <c r="BR61" s="440"/>
      <c r="BS61" s="440"/>
      <c r="BT61" s="440"/>
      <c r="BU61" s="440"/>
      <c r="BV61" s="440"/>
    </row>
    <row r="62" spans="1:74" s="5" customFormat="1" ht="213.75" hidden="1" customHeight="1" outlineLevel="1">
      <c r="A62" s="88">
        <v>36</v>
      </c>
      <c r="B62" s="83" t="s">
        <v>809</v>
      </c>
      <c r="C62" s="280" t="s">
        <v>204</v>
      </c>
      <c r="D62" s="83" t="s">
        <v>810</v>
      </c>
      <c r="E62" s="280" t="s">
        <v>811</v>
      </c>
      <c r="F62" s="333" t="s">
        <v>812</v>
      </c>
      <c r="G62" s="314" t="s">
        <v>813</v>
      </c>
      <c r="H62" s="56" t="s">
        <v>127</v>
      </c>
      <c r="I62" s="76" t="s">
        <v>124</v>
      </c>
      <c r="J62" s="68" t="str">
        <f t="array" ref="J62">INDEX(evaluacion,MATCH(H62&amp;I62,impacto&amp;probabilidad,0))</f>
        <v>8 = Zona de riesgo alta. Reducir el riesgo. Evitar el riesgo compartir o transferir.</v>
      </c>
      <c r="K62" s="9" t="s">
        <v>163</v>
      </c>
      <c r="L62" s="9" t="s">
        <v>19</v>
      </c>
      <c r="M62" s="82" t="s">
        <v>814</v>
      </c>
      <c r="N62" s="68" t="str">
        <f t="array" aca="1" ref="N62" ca="1">OFFSET(valoracion,MATCH(J62&amp;K62&amp;L62,evaluacion2&amp;controles&amp;tipo,0),0)</f>
        <v>4 = Zona de riesgo baja. Asumir el riesgo</v>
      </c>
      <c r="O62" s="83" t="s">
        <v>217</v>
      </c>
      <c r="P62" s="83" t="s">
        <v>815</v>
      </c>
      <c r="Q62" s="84" t="s">
        <v>816</v>
      </c>
      <c r="R62" s="104" t="s">
        <v>245</v>
      </c>
      <c r="S62" s="87" t="s">
        <v>817</v>
      </c>
      <c r="T62" s="114">
        <v>1</v>
      </c>
      <c r="U62" s="87" t="s">
        <v>263</v>
      </c>
      <c r="V62" s="267" t="s">
        <v>1031</v>
      </c>
      <c r="W62" s="440"/>
      <c r="X62" s="440"/>
      <c r="Y62" s="440"/>
      <c r="Z62" s="440"/>
      <c r="AA62" s="440"/>
      <c r="AB62" s="440"/>
      <c r="AC62" s="440"/>
      <c r="AD62" s="440"/>
      <c r="AE62" s="440"/>
      <c r="AF62" s="440"/>
      <c r="AG62" s="440"/>
      <c r="AH62" s="440"/>
      <c r="AI62" s="440"/>
      <c r="AJ62" s="440"/>
      <c r="AK62" s="440"/>
      <c r="AL62" s="440"/>
      <c r="AM62" s="440"/>
      <c r="AN62" s="440"/>
      <c r="AO62" s="440"/>
      <c r="AP62" s="440"/>
      <c r="AQ62" s="440"/>
      <c r="AR62" s="440"/>
      <c r="AS62" s="440"/>
      <c r="AT62" s="440"/>
      <c r="AU62" s="440"/>
      <c r="AV62" s="440"/>
      <c r="AW62" s="440"/>
      <c r="AX62" s="440"/>
      <c r="AY62" s="440"/>
      <c r="AZ62" s="440"/>
      <c r="BA62" s="440"/>
      <c r="BB62" s="440"/>
      <c r="BC62" s="440"/>
      <c r="BD62" s="440"/>
      <c r="BE62" s="440"/>
      <c r="BF62" s="440"/>
      <c r="BG62" s="440"/>
      <c r="BH62" s="440"/>
      <c r="BI62" s="440"/>
      <c r="BJ62" s="440"/>
      <c r="BK62" s="440"/>
      <c r="BL62" s="440"/>
      <c r="BM62" s="440"/>
      <c r="BN62" s="440"/>
      <c r="BO62" s="440"/>
      <c r="BP62" s="440"/>
      <c r="BQ62" s="440"/>
      <c r="BR62" s="440"/>
      <c r="BS62" s="440"/>
      <c r="BT62" s="440"/>
      <c r="BU62" s="440"/>
      <c r="BV62" s="440"/>
    </row>
    <row r="63" spans="1:74" s="5" customFormat="1" ht="132" hidden="1" customHeight="1" outlineLevel="1">
      <c r="A63" s="304">
        <v>37</v>
      </c>
      <c r="B63" s="335" t="s">
        <v>675</v>
      </c>
      <c r="C63" s="300" t="s">
        <v>206</v>
      </c>
      <c r="D63" s="304" t="s">
        <v>246</v>
      </c>
      <c r="E63" s="315" t="s">
        <v>592</v>
      </c>
      <c r="F63" s="312" t="s">
        <v>249</v>
      </c>
      <c r="G63" s="312" t="s">
        <v>324</v>
      </c>
      <c r="H63" s="56" t="s">
        <v>127</v>
      </c>
      <c r="I63" s="76" t="s">
        <v>132</v>
      </c>
      <c r="J63" s="68" t="str">
        <f t="array" ref="J63">INDEX(evaluacion,MATCH(H63&amp;I63,impacto&amp;probabilidad,0))</f>
        <v>12 = Zona de riesgo extrema. Evitar el riesgo. Reducir el riesgo, Compartir o transferir.</v>
      </c>
      <c r="K63" s="9" t="s">
        <v>163</v>
      </c>
      <c r="L63" s="9" t="s">
        <v>19</v>
      </c>
      <c r="M63" s="96" t="s">
        <v>286</v>
      </c>
      <c r="N63" s="68" t="str">
        <f t="array" aca="1" ref="N63" ca="1">OFFSET(valoracion,MATCH(J63&amp;K63&amp;L63,evaluacion2&amp;controles&amp;tipo,0),0)</f>
        <v>4 = Zona de riesgo alta. Reducir el riesgo. Evitar el riesgo compartir o transferir.</v>
      </c>
      <c r="O63" s="83" t="s">
        <v>3</v>
      </c>
      <c r="P63" s="96" t="s">
        <v>676</v>
      </c>
      <c r="Q63" s="96" t="s">
        <v>318</v>
      </c>
      <c r="R63" s="104" t="s">
        <v>245</v>
      </c>
      <c r="S63" s="96" t="s">
        <v>325</v>
      </c>
      <c r="T63" s="86">
        <v>0</v>
      </c>
      <c r="U63" s="87" t="s">
        <v>243</v>
      </c>
      <c r="V63" s="90" t="s">
        <v>1044</v>
      </c>
      <c r="W63" s="440"/>
      <c r="X63" s="440"/>
      <c r="Y63" s="440"/>
      <c r="Z63" s="440"/>
      <c r="AA63" s="440"/>
      <c r="AB63" s="440"/>
      <c r="AC63" s="440"/>
      <c r="AD63" s="440"/>
      <c r="AE63" s="440"/>
      <c r="AF63" s="440"/>
      <c r="AG63" s="440"/>
      <c r="AH63" s="440"/>
      <c r="AI63" s="440"/>
      <c r="AJ63" s="440"/>
      <c r="AK63" s="440"/>
      <c r="AL63" s="440"/>
      <c r="AM63" s="440"/>
      <c r="AN63" s="440"/>
      <c r="AO63" s="440"/>
      <c r="AP63" s="440"/>
      <c r="AQ63" s="440"/>
      <c r="AR63" s="440"/>
      <c r="AS63" s="440"/>
      <c r="AT63" s="440"/>
      <c r="AU63" s="440"/>
      <c r="AV63" s="440"/>
      <c r="AW63" s="440"/>
      <c r="AX63" s="440"/>
      <c r="AY63" s="440"/>
      <c r="AZ63" s="440"/>
      <c r="BA63" s="440"/>
      <c r="BB63" s="440"/>
      <c r="BC63" s="440"/>
      <c r="BD63" s="440"/>
      <c r="BE63" s="440"/>
      <c r="BF63" s="440"/>
      <c r="BG63" s="440"/>
      <c r="BH63" s="440"/>
      <c r="BI63" s="440"/>
      <c r="BJ63" s="440"/>
      <c r="BK63" s="440"/>
      <c r="BL63" s="440"/>
      <c r="BM63" s="440"/>
      <c r="BN63" s="440"/>
      <c r="BO63" s="440"/>
      <c r="BP63" s="440"/>
      <c r="BQ63" s="440"/>
      <c r="BR63" s="440"/>
      <c r="BS63" s="440"/>
      <c r="BT63" s="440"/>
      <c r="BU63" s="440"/>
      <c r="BV63" s="440"/>
    </row>
    <row r="64" spans="1:74" s="5" customFormat="1" ht="12.75" hidden="1" customHeight="1" outlineLevel="1">
      <c r="A64" s="10"/>
      <c r="B64" s="10"/>
      <c r="C64" s="77"/>
      <c r="D64" s="10"/>
      <c r="E64" s="10"/>
      <c r="F64" s="75"/>
      <c r="G64" s="75"/>
      <c r="H64" s="56"/>
      <c r="I64" s="76"/>
      <c r="J64" s="68"/>
      <c r="K64" s="9"/>
      <c r="L64" s="9"/>
      <c r="M64" s="9"/>
      <c r="N64" s="68"/>
      <c r="O64" s="6"/>
      <c r="P64" s="6"/>
      <c r="Q64" s="14"/>
      <c r="R64" s="9"/>
      <c r="S64" s="9"/>
      <c r="T64" s="9"/>
      <c r="U64" s="7"/>
      <c r="V64" s="14"/>
      <c r="W64" s="440"/>
      <c r="X64" s="440"/>
      <c r="Y64" s="440"/>
      <c r="Z64" s="440"/>
      <c r="AA64" s="440"/>
      <c r="AB64" s="440"/>
      <c r="AC64" s="440"/>
      <c r="AD64" s="440"/>
      <c r="AE64" s="440"/>
      <c r="AF64" s="440"/>
      <c r="AG64" s="440"/>
      <c r="AH64" s="440"/>
      <c r="AI64" s="440"/>
      <c r="AJ64" s="440"/>
      <c r="AK64" s="440"/>
      <c r="AL64" s="440"/>
      <c r="AM64" s="440"/>
      <c r="AN64" s="440"/>
      <c r="AO64" s="440"/>
      <c r="AP64" s="440"/>
      <c r="AQ64" s="440"/>
      <c r="AR64" s="440"/>
      <c r="AS64" s="440"/>
      <c r="AT64" s="440"/>
      <c r="AU64" s="440"/>
      <c r="AV64" s="440"/>
      <c r="AW64" s="440"/>
      <c r="AX64" s="440"/>
      <c r="AY64" s="440"/>
      <c r="AZ64" s="440"/>
      <c r="BA64" s="440"/>
      <c r="BB64" s="440"/>
      <c r="BC64" s="440"/>
      <c r="BD64" s="440"/>
      <c r="BE64" s="440"/>
      <c r="BF64" s="440"/>
      <c r="BG64" s="440"/>
      <c r="BH64" s="440"/>
      <c r="BI64" s="440"/>
      <c r="BJ64" s="440"/>
      <c r="BK64" s="440"/>
      <c r="BL64" s="440"/>
      <c r="BM64" s="440"/>
      <c r="BN64" s="440"/>
      <c r="BO64" s="440"/>
      <c r="BP64" s="440"/>
      <c r="BQ64" s="440"/>
      <c r="BR64" s="440"/>
      <c r="BS64" s="440"/>
      <c r="BT64" s="440"/>
      <c r="BU64" s="440"/>
      <c r="BV64" s="440"/>
    </row>
    <row r="65" spans="1:75" s="5" customFormat="1" ht="12.75" hidden="1" customHeight="1" outlineLevel="1">
      <c r="A65" s="10"/>
      <c r="B65" s="10"/>
      <c r="C65" s="77"/>
      <c r="D65" s="10"/>
      <c r="E65" s="10"/>
      <c r="F65" s="75"/>
      <c r="G65" s="75"/>
      <c r="H65" s="56"/>
      <c r="I65" s="76"/>
      <c r="J65" s="68"/>
      <c r="K65" s="9"/>
      <c r="L65" s="9"/>
      <c r="M65" s="9"/>
      <c r="N65" s="68"/>
      <c r="O65" s="6"/>
      <c r="P65" s="6"/>
      <c r="Q65" s="14"/>
      <c r="R65" s="9"/>
      <c r="S65" s="9"/>
      <c r="T65" s="9"/>
      <c r="U65" s="7"/>
      <c r="V65" s="14"/>
      <c r="W65" s="440"/>
      <c r="X65" s="440"/>
      <c r="Y65" s="440"/>
      <c r="Z65" s="440"/>
      <c r="AA65" s="440"/>
      <c r="AB65" s="440"/>
      <c r="AC65" s="440"/>
      <c r="AD65" s="440"/>
      <c r="AE65" s="440"/>
      <c r="AF65" s="440"/>
      <c r="AG65" s="440"/>
      <c r="AH65" s="440"/>
      <c r="AI65" s="440"/>
      <c r="AJ65" s="440"/>
      <c r="AK65" s="440"/>
      <c r="AL65" s="440"/>
      <c r="AM65" s="440"/>
      <c r="AN65" s="440"/>
      <c r="AO65" s="440"/>
      <c r="AP65" s="440"/>
      <c r="AQ65" s="440"/>
      <c r="AR65" s="440"/>
      <c r="AS65" s="440"/>
      <c r="AT65" s="440"/>
      <c r="AU65" s="440"/>
      <c r="AV65" s="440"/>
      <c r="AW65" s="440"/>
      <c r="AX65" s="440"/>
      <c r="AY65" s="440"/>
      <c r="AZ65" s="440"/>
      <c r="BA65" s="440"/>
      <c r="BB65" s="440"/>
      <c r="BC65" s="440"/>
      <c r="BD65" s="440"/>
      <c r="BE65" s="440"/>
      <c r="BF65" s="440"/>
      <c r="BG65" s="440"/>
      <c r="BH65" s="440"/>
      <c r="BI65" s="440"/>
      <c r="BJ65" s="440"/>
      <c r="BK65" s="440"/>
      <c r="BL65" s="440"/>
      <c r="BM65" s="440"/>
      <c r="BN65" s="440"/>
      <c r="BO65" s="440"/>
      <c r="BP65" s="440"/>
      <c r="BQ65" s="440"/>
      <c r="BR65" s="440"/>
      <c r="BS65" s="440"/>
      <c r="BT65" s="440"/>
      <c r="BU65" s="440"/>
      <c r="BV65" s="440"/>
    </row>
    <row r="66" spans="1:75" s="5" customFormat="1" ht="27.75" customHeight="1" collapsed="1">
      <c r="A66" s="444" t="s">
        <v>622</v>
      </c>
      <c r="B66" s="444"/>
      <c r="C66" s="444"/>
      <c r="D66" s="444"/>
      <c r="E66" s="444"/>
      <c r="F66" s="444"/>
      <c r="G66" s="444"/>
      <c r="H66" s="446" t="s">
        <v>602</v>
      </c>
      <c r="I66" s="446"/>
      <c r="J66" s="446"/>
      <c r="K66" s="446"/>
      <c r="L66" s="446"/>
      <c r="M66" s="446"/>
      <c r="N66" s="446"/>
      <c r="O66" s="446"/>
      <c r="P66" s="446"/>
      <c r="Q66" s="446"/>
      <c r="R66" s="446"/>
      <c r="S66" s="446"/>
      <c r="T66" s="446"/>
      <c r="U66" s="446"/>
      <c r="V66" s="446"/>
      <c r="W66" s="440"/>
      <c r="X66" s="440"/>
      <c r="Y66" s="440"/>
      <c r="Z66" s="440"/>
      <c r="AA66" s="440"/>
      <c r="AB66" s="440"/>
      <c r="AC66" s="440"/>
      <c r="AD66" s="440"/>
      <c r="AE66" s="440"/>
      <c r="AF66" s="440"/>
      <c r="AG66" s="440"/>
      <c r="AH66" s="440"/>
      <c r="AI66" s="440"/>
      <c r="AJ66" s="440"/>
      <c r="AK66" s="440"/>
      <c r="AL66" s="440"/>
      <c r="AM66" s="440"/>
      <c r="AN66" s="440"/>
      <c r="AO66" s="440"/>
      <c r="AP66" s="440"/>
      <c r="AQ66" s="440"/>
      <c r="AR66" s="440"/>
      <c r="AS66" s="440"/>
      <c r="AT66" s="440"/>
      <c r="AU66" s="440"/>
      <c r="AV66" s="440"/>
      <c r="AW66" s="440"/>
      <c r="AX66" s="440"/>
      <c r="AY66" s="440"/>
      <c r="AZ66" s="440"/>
      <c r="BA66" s="440"/>
      <c r="BB66" s="440"/>
      <c r="BC66" s="440"/>
      <c r="BD66" s="440"/>
      <c r="BE66" s="440"/>
      <c r="BF66" s="440"/>
      <c r="BG66" s="440"/>
      <c r="BH66" s="440"/>
      <c r="BI66" s="440"/>
      <c r="BJ66" s="440"/>
      <c r="BK66" s="440"/>
      <c r="BL66" s="440"/>
      <c r="BM66" s="440"/>
      <c r="BN66" s="440"/>
      <c r="BO66" s="440"/>
      <c r="BP66" s="440"/>
      <c r="BQ66" s="440"/>
      <c r="BR66" s="440"/>
      <c r="BS66" s="440"/>
      <c r="BT66" s="440"/>
      <c r="BU66" s="440"/>
      <c r="BV66" s="440"/>
    </row>
    <row r="67" spans="1:75" s="5" customFormat="1" ht="204" hidden="1" customHeight="1" outlineLevel="2">
      <c r="A67" s="99">
        <v>38</v>
      </c>
      <c r="B67" s="112" t="s">
        <v>701</v>
      </c>
      <c r="C67" s="280" t="s">
        <v>204</v>
      </c>
      <c r="D67" s="112" t="s">
        <v>881</v>
      </c>
      <c r="E67" s="280" t="s">
        <v>830</v>
      </c>
      <c r="F67" s="321" t="s">
        <v>882</v>
      </c>
      <c r="G67" s="321" t="s">
        <v>883</v>
      </c>
      <c r="H67" s="56" t="s">
        <v>123</v>
      </c>
      <c r="I67" s="76" t="s">
        <v>132</v>
      </c>
      <c r="J67" s="68" t="str">
        <f t="array" ref="J67">INDEX(evaluacion,MATCH(H67&amp;I67,impacto&amp;probabilidad,0))</f>
        <v>9 = Zona de riesgo alta. Reducir el riesgo. Evitar el riesgo compartir o transferir.</v>
      </c>
      <c r="K67" s="9" t="s">
        <v>163</v>
      </c>
      <c r="L67" s="9" t="s">
        <v>19</v>
      </c>
      <c r="M67" s="82" t="s">
        <v>327</v>
      </c>
      <c r="N67" s="68" t="str">
        <f t="array" aca="1" ref="N67" ca="1">OFFSET(valoracion,MATCH(J67&amp;K67&amp;L67,evaluacion2&amp;controles&amp;tipo,0),0)</f>
        <v>3 = Zona de riesgo moderada. Asumir el riesgo. Reducir el Riesgo.</v>
      </c>
      <c r="O67" s="83" t="s">
        <v>217</v>
      </c>
      <c r="P67" s="83" t="s">
        <v>832</v>
      </c>
      <c r="Q67" s="84" t="s">
        <v>884</v>
      </c>
      <c r="R67" s="92" t="s">
        <v>831</v>
      </c>
      <c r="S67" s="95" t="s">
        <v>328</v>
      </c>
      <c r="T67" s="86">
        <v>1</v>
      </c>
      <c r="U67" s="87" t="s">
        <v>230</v>
      </c>
      <c r="V67" s="264" t="s">
        <v>1010</v>
      </c>
      <c r="W67" s="440"/>
      <c r="X67" s="440"/>
      <c r="Y67" s="440"/>
      <c r="Z67" s="440"/>
      <c r="AA67" s="440"/>
      <c r="AB67" s="440"/>
      <c r="AC67" s="440"/>
      <c r="AD67" s="440"/>
      <c r="AE67" s="440"/>
      <c r="AF67" s="440"/>
      <c r="AG67" s="440"/>
      <c r="AH67" s="440"/>
      <c r="AI67" s="440"/>
      <c r="AJ67" s="440"/>
      <c r="AK67" s="440"/>
      <c r="AL67" s="440"/>
      <c r="AM67" s="440"/>
      <c r="AN67" s="440"/>
      <c r="AO67" s="440"/>
      <c r="AP67" s="440"/>
      <c r="AQ67" s="440"/>
      <c r="AR67" s="440"/>
      <c r="AS67" s="440"/>
      <c r="AT67" s="440"/>
      <c r="AU67" s="440"/>
      <c r="AV67" s="440"/>
      <c r="AW67" s="440"/>
      <c r="AX67" s="440"/>
      <c r="AY67" s="440"/>
      <c r="AZ67" s="440"/>
      <c r="BA67" s="440"/>
      <c r="BB67" s="440"/>
      <c r="BC67" s="440"/>
      <c r="BD67" s="440"/>
      <c r="BE67" s="440"/>
      <c r="BF67" s="440"/>
      <c r="BG67" s="440"/>
      <c r="BH67" s="440"/>
      <c r="BI67" s="440"/>
      <c r="BJ67" s="440"/>
      <c r="BK67" s="440"/>
      <c r="BL67" s="440"/>
      <c r="BM67" s="440"/>
      <c r="BN67" s="440"/>
      <c r="BO67" s="440"/>
      <c r="BP67" s="440"/>
      <c r="BQ67" s="440"/>
      <c r="BR67" s="440"/>
      <c r="BS67" s="440"/>
      <c r="BT67" s="440"/>
      <c r="BU67" s="440"/>
      <c r="BV67" s="440"/>
    </row>
    <row r="68" spans="1:75" s="5" customFormat="1" ht="408" hidden="1" customHeight="1" outlineLevel="2">
      <c r="A68" s="95">
        <v>39</v>
      </c>
      <c r="B68" s="112" t="s">
        <v>702</v>
      </c>
      <c r="C68" s="280" t="s">
        <v>202</v>
      </c>
      <c r="D68" s="112" t="s">
        <v>833</v>
      </c>
      <c r="E68" s="280" t="s">
        <v>834</v>
      </c>
      <c r="F68" s="321" t="s">
        <v>835</v>
      </c>
      <c r="G68" s="321" t="s">
        <v>885</v>
      </c>
      <c r="H68" s="56" t="s">
        <v>126</v>
      </c>
      <c r="I68" s="76" t="s">
        <v>132</v>
      </c>
      <c r="J68" s="68" t="str">
        <f t="array" ref="J68">INDEX(evaluacion,MATCH(H68&amp;I68,impacto&amp;probabilidad,0))</f>
        <v>6 = Zona de riesgo moderada. Asumir el riesgo. Reducir el Riesgo.</v>
      </c>
      <c r="K68" s="113" t="s">
        <v>163</v>
      </c>
      <c r="L68" s="113" t="s">
        <v>19</v>
      </c>
      <c r="M68" s="82" t="s">
        <v>836</v>
      </c>
      <c r="N68" s="111" t="str">
        <f t="array" aca="1" ref="N68" ca="1">OFFSET(valoracion,MATCH(J68&amp;K68&amp;L68,evaluacion2&amp;controles&amp;tipo,0),0)</f>
        <v>2 = Zona de riesgo baja. Asumir el riesgo</v>
      </c>
      <c r="O68" s="83" t="s">
        <v>3</v>
      </c>
      <c r="P68" s="83" t="s">
        <v>330</v>
      </c>
      <c r="Q68" s="84" t="s">
        <v>837</v>
      </c>
      <c r="R68" s="85" t="s">
        <v>838</v>
      </c>
      <c r="S68" s="82" t="s">
        <v>331</v>
      </c>
      <c r="T68" s="86">
        <v>1</v>
      </c>
      <c r="U68" s="87" t="s">
        <v>263</v>
      </c>
      <c r="V68" s="18" t="s">
        <v>1011</v>
      </c>
      <c r="W68" s="440"/>
      <c r="X68" s="440"/>
      <c r="Y68" s="440"/>
      <c r="Z68" s="440"/>
      <c r="AA68" s="440"/>
      <c r="AB68" s="440"/>
      <c r="AC68" s="440"/>
      <c r="AD68" s="440"/>
      <c r="AE68" s="440"/>
      <c r="AF68" s="440"/>
      <c r="AG68" s="440"/>
      <c r="AH68" s="440"/>
      <c r="AI68" s="440"/>
      <c r="AJ68" s="440"/>
      <c r="AK68" s="440"/>
      <c r="AL68" s="440"/>
      <c r="AM68" s="440"/>
      <c r="AN68" s="440"/>
      <c r="AO68" s="440"/>
      <c r="AP68" s="440"/>
      <c r="AQ68" s="440"/>
      <c r="AR68" s="440"/>
      <c r="AS68" s="440"/>
      <c r="AT68" s="440"/>
      <c r="AU68" s="440"/>
      <c r="AV68" s="440"/>
      <c r="AW68" s="440"/>
      <c r="AX68" s="440"/>
      <c r="AY68" s="440"/>
      <c r="AZ68" s="440"/>
      <c r="BA68" s="440"/>
      <c r="BB68" s="440"/>
      <c r="BC68" s="440"/>
      <c r="BD68" s="440"/>
      <c r="BE68" s="440"/>
      <c r="BF68" s="440"/>
      <c r="BG68" s="440"/>
      <c r="BH68" s="440"/>
      <c r="BI68" s="440"/>
      <c r="BJ68" s="440"/>
      <c r="BK68" s="440"/>
      <c r="BL68" s="440"/>
      <c r="BM68" s="440"/>
      <c r="BN68" s="440"/>
      <c r="BO68" s="440"/>
      <c r="BP68" s="440"/>
      <c r="BQ68" s="440"/>
      <c r="BR68" s="440"/>
      <c r="BS68" s="440"/>
      <c r="BT68" s="440"/>
      <c r="BU68" s="440"/>
      <c r="BV68" s="440"/>
    </row>
    <row r="69" spans="1:75" s="5" customFormat="1" ht="299.25" hidden="1" customHeight="1" outlineLevel="2">
      <c r="A69" s="99">
        <v>40</v>
      </c>
      <c r="B69" s="336" t="s">
        <v>697</v>
      </c>
      <c r="C69" s="280" t="s">
        <v>206</v>
      </c>
      <c r="D69" s="112" t="s">
        <v>886</v>
      </c>
      <c r="E69" s="280" t="s">
        <v>698</v>
      </c>
      <c r="F69" s="299" t="s">
        <v>887</v>
      </c>
      <c r="G69" s="299" t="s">
        <v>888</v>
      </c>
      <c r="H69" s="56" t="s">
        <v>127</v>
      </c>
      <c r="I69" s="76" t="s">
        <v>134</v>
      </c>
      <c r="J69" s="111" t="str">
        <f t="array" ref="J69">INDEX(evaluacion,MATCH(H69&amp;I69,impacto&amp;probabilidad,0))</f>
        <v>4 = Zona de riesgo alta. Reducir el riesgo. Evitar el riesgo compartir o transferir.</v>
      </c>
      <c r="K69" s="9" t="s">
        <v>163</v>
      </c>
      <c r="L69" s="9" t="s">
        <v>19</v>
      </c>
      <c r="M69" s="299" t="s">
        <v>889</v>
      </c>
      <c r="N69" s="111" t="str">
        <f t="array" aca="1" ref="N69" ca="1">OFFSET(valoracion,MATCH(J69&amp;K69&amp;L69,evaluacion2&amp;controles&amp;tipo,0),0)</f>
        <v>4 = Zona de riesgo alta. Reducir el riesgo. Evitar el riesgo compartir o transferir.</v>
      </c>
      <c r="O69" s="83" t="s">
        <v>3</v>
      </c>
      <c r="P69" s="299" t="s">
        <v>699</v>
      </c>
      <c r="Q69" s="299" t="s">
        <v>700</v>
      </c>
      <c r="R69" s="85" t="s">
        <v>333</v>
      </c>
      <c r="S69" s="299" t="s">
        <v>890</v>
      </c>
      <c r="T69" s="86">
        <v>0</v>
      </c>
      <c r="U69" s="87" t="s">
        <v>243</v>
      </c>
      <c r="V69" s="266" t="s">
        <v>1012</v>
      </c>
      <c r="W69" s="440"/>
      <c r="X69" s="440"/>
      <c r="Y69" s="440"/>
      <c r="Z69" s="440"/>
      <c r="AA69" s="440"/>
      <c r="AB69" s="440"/>
      <c r="AC69" s="440"/>
      <c r="AD69" s="440"/>
      <c r="AE69" s="440"/>
      <c r="AF69" s="440"/>
      <c r="AG69" s="440"/>
      <c r="AH69" s="440"/>
      <c r="AI69" s="440"/>
      <c r="AJ69" s="440"/>
      <c r="AK69" s="440"/>
      <c r="AL69" s="440"/>
      <c r="AM69" s="440"/>
      <c r="AN69" s="440"/>
      <c r="AO69" s="440"/>
      <c r="AP69" s="440"/>
      <c r="AQ69" s="440"/>
      <c r="AR69" s="440"/>
      <c r="AS69" s="440"/>
      <c r="AT69" s="440"/>
      <c r="AU69" s="440"/>
      <c r="AV69" s="440"/>
      <c r="AW69" s="440"/>
      <c r="AX69" s="440"/>
      <c r="AY69" s="440"/>
      <c r="AZ69" s="440"/>
      <c r="BA69" s="440"/>
      <c r="BB69" s="440"/>
      <c r="BC69" s="440"/>
      <c r="BD69" s="440"/>
      <c r="BE69" s="440"/>
      <c r="BF69" s="440"/>
      <c r="BG69" s="440"/>
      <c r="BH69" s="440"/>
      <c r="BI69" s="440"/>
      <c r="BJ69" s="440"/>
      <c r="BK69" s="440"/>
      <c r="BL69" s="440"/>
      <c r="BM69" s="440"/>
      <c r="BN69" s="440"/>
      <c r="BO69" s="440"/>
      <c r="BP69" s="440"/>
      <c r="BQ69" s="440"/>
      <c r="BR69" s="440"/>
      <c r="BS69" s="440"/>
      <c r="BT69" s="440"/>
      <c r="BU69" s="440"/>
      <c r="BV69" s="440"/>
    </row>
    <row r="70" spans="1:75" s="5" customFormat="1" ht="24" hidden="1" customHeight="1" outlineLevel="2">
      <c r="A70" s="10"/>
      <c r="B70" s="10"/>
      <c r="C70" s="77"/>
      <c r="D70" s="10"/>
      <c r="E70" s="10"/>
      <c r="F70" s="75"/>
      <c r="G70" s="75"/>
      <c r="H70" s="56"/>
      <c r="I70" s="23"/>
      <c r="J70" s="68"/>
      <c r="K70" s="9"/>
      <c r="L70" s="9"/>
      <c r="M70" s="9"/>
      <c r="N70" s="68"/>
      <c r="O70" s="6"/>
      <c r="P70" s="6"/>
      <c r="Q70" s="6"/>
      <c r="R70" s="9"/>
      <c r="S70" s="9"/>
      <c r="T70" s="9"/>
      <c r="U70" s="7"/>
      <c r="V70" s="6"/>
      <c r="W70" s="440"/>
      <c r="X70" s="440"/>
      <c r="Y70" s="440"/>
      <c r="Z70" s="440"/>
      <c r="AA70" s="440"/>
      <c r="AB70" s="440"/>
      <c r="AC70" s="440"/>
      <c r="AD70" s="440"/>
      <c r="AE70" s="440"/>
      <c r="AF70" s="440"/>
      <c r="AG70" s="440"/>
      <c r="AH70" s="440"/>
      <c r="AI70" s="440"/>
      <c r="AJ70" s="440"/>
      <c r="AK70" s="440"/>
      <c r="AL70" s="440"/>
      <c r="AM70" s="440"/>
      <c r="AN70" s="440"/>
      <c r="AO70" s="440"/>
      <c r="AP70" s="440"/>
      <c r="AQ70" s="440"/>
      <c r="AR70" s="440"/>
      <c r="AS70" s="440"/>
      <c r="AT70" s="440"/>
      <c r="AU70" s="440"/>
      <c r="AV70" s="440"/>
      <c r="AW70" s="440"/>
      <c r="AX70" s="440"/>
      <c r="AY70" s="440"/>
      <c r="AZ70" s="440"/>
      <c r="BA70" s="440"/>
      <c r="BB70" s="440"/>
      <c r="BC70" s="440"/>
      <c r="BD70" s="440"/>
      <c r="BE70" s="440"/>
      <c r="BF70" s="440"/>
      <c r="BG70" s="440"/>
      <c r="BH70" s="440"/>
      <c r="BI70" s="440"/>
      <c r="BJ70" s="440"/>
      <c r="BK70" s="440"/>
      <c r="BL70" s="440"/>
      <c r="BM70" s="440"/>
      <c r="BN70" s="440"/>
      <c r="BO70" s="440"/>
      <c r="BP70" s="440"/>
      <c r="BQ70" s="440"/>
      <c r="BR70" s="440"/>
      <c r="BS70" s="440"/>
      <c r="BT70" s="440"/>
      <c r="BU70" s="440"/>
      <c r="BV70" s="440"/>
    </row>
    <row r="71" spans="1:75" s="5" customFormat="1" ht="29.25" customHeight="1" collapsed="1">
      <c r="A71" s="430" t="s">
        <v>326</v>
      </c>
      <c r="B71" s="430"/>
      <c r="C71" s="430"/>
      <c r="D71" s="430"/>
      <c r="E71" s="430"/>
      <c r="F71" s="430"/>
      <c r="G71" s="430"/>
      <c r="H71" s="431"/>
      <c r="I71" s="431"/>
      <c r="J71" s="431"/>
      <c r="K71" s="431"/>
      <c r="L71" s="431"/>
      <c r="M71" s="431"/>
      <c r="N71" s="431"/>
      <c r="O71" s="431"/>
      <c r="P71" s="431"/>
      <c r="Q71" s="431"/>
      <c r="R71" s="431"/>
      <c r="S71" s="431"/>
      <c r="T71" s="431"/>
      <c r="U71" s="431"/>
      <c r="V71" s="431"/>
      <c r="W71" s="440"/>
      <c r="X71" s="440"/>
      <c r="Y71" s="440"/>
      <c r="Z71" s="440"/>
      <c r="AA71" s="440"/>
      <c r="AB71" s="440"/>
      <c r="AC71" s="440"/>
      <c r="AD71" s="440"/>
      <c r="AE71" s="440"/>
      <c r="AF71" s="440"/>
      <c r="AG71" s="440"/>
      <c r="AH71" s="440"/>
      <c r="AI71" s="440"/>
      <c r="AJ71" s="440"/>
      <c r="AK71" s="440"/>
      <c r="AL71" s="440"/>
      <c r="AM71" s="440"/>
      <c r="AN71" s="440"/>
      <c r="AO71" s="440"/>
      <c r="AP71" s="440"/>
      <c r="AQ71" s="440"/>
      <c r="AR71" s="440"/>
      <c r="AS71" s="440"/>
      <c r="AT71" s="440"/>
      <c r="AU71" s="440"/>
      <c r="AV71" s="440"/>
      <c r="AW71" s="440"/>
      <c r="AX71" s="440"/>
      <c r="AY71" s="440"/>
      <c r="AZ71" s="440"/>
      <c r="BA71" s="440"/>
      <c r="BB71" s="440"/>
      <c r="BC71" s="440"/>
      <c r="BD71" s="440"/>
      <c r="BE71" s="440"/>
      <c r="BF71" s="440"/>
      <c r="BG71" s="440"/>
      <c r="BH71" s="440"/>
      <c r="BI71" s="440"/>
      <c r="BJ71" s="440"/>
      <c r="BK71" s="440"/>
      <c r="BL71" s="440"/>
      <c r="BM71" s="440"/>
      <c r="BN71" s="440"/>
      <c r="BO71" s="440"/>
      <c r="BP71" s="440"/>
      <c r="BQ71" s="440"/>
      <c r="BR71" s="440"/>
      <c r="BS71" s="440"/>
      <c r="BT71" s="440"/>
      <c r="BU71" s="440"/>
      <c r="BV71" s="440"/>
    </row>
    <row r="72" spans="1:75" s="5" customFormat="1" ht="39" hidden="1" customHeight="1" outlineLevel="1">
      <c r="A72" s="83"/>
      <c r="B72" s="115" t="s">
        <v>8</v>
      </c>
      <c r="C72" s="115" t="s">
        <v>191</v>
      </c>
      <c r="D72" s="115" t="s">
        <v>7</v>
      </c>
      <c r="E72" s="115" t="s">
        <v>334</v>
      </c>
      <c r="F72" s="115" t="s">
        <v>193</v>
      </c>
      <c r="G72" s="116" t="s">
        <v>194</v>
      </c>
      <c r="H72" s="8" t="s">
        <v>9</v>
      </c>
      <c r="I72" s="8" t="s">
        <v>10</v>
      </c>
      <c r="J72" s="8" t="s">
        <v>11</v>
      </c>
      <c r="K72" s="8" t="s">
        <v>119</v>
      </c>
      <c r="L72" s="8" t="s">
        <v>133</v>
      </c>
      <c r="M72" s="8" t="s">
        <v>120</v>
      </c>
      <c r="N72" s="8" t="s">
        <v>12</v>
      </c>
      <c r="O72" s="8" t="s">
        <v>175</v>
      </c>
      <c r="P72" s="8" t="s">
        <v>13</v>
      </c>
      <c r="Q72" s="8" t="s">
        <v>121</v>
      </c>
      <c r="R72" s="8" t="s">
        <v>176</v>
      </c>
      <c r="S72" s="8" t="s">
        <v>214</v>
      </c>
      <c r="T72" s="8" t="s">
        <v>215</v>
      </c>
      <c r="U72" s="8" t="s">
        <v>122</v>
      </c>
      <c r="V72" s="8" t="s">
        <v>1</v>
      </c>
      <c r="W72" s="440"/>
      <c r="X72" s="440"/>
      <c r="Y72" s="440"/>
      <c r="Z72" s="440"/>
      <c r="AA72" s="440"/>
      <c r="AB72" s="440"/>
      <c r="AC72" s="440"/>
      <c r="AD72" s="440"/>
      <c r="AE72" s="440"/>
      <c r="AF72" s="440"/>
      <c r="AG72" s="440"/>
      <c r="AH72" s="440"/>
      <c r="AI72" s="440"/>
      <c r="AJ72" s="440"/>
      <c r="AK72" s="440"/>
      <c r="AL72" s="440"/>
      <c r="AM72" s="440"/>
      <c r="AN72" s="440"/>
      <c r="AO72" s="440"/>
      <c r="AP72" s="440"/>
      <c r="AQ72" s="440"/>
      <c r="AR72" s="440"/>
      <c r="AS72" s="440"/>
      <c r="AT72" s="440"/>
      <c r="AU72" s="440"/>
      <c r="AV72" s="440"/>
      <c r="AW72" s="440"/>
      <c r="AX72" s="440"/>
      <c r="AY72" s="440"/>
      <c r="AZ72" s="440"/>
      <c r="BA72" s="440"/>
      <c r="BB72" s="440"/>
      <c r="BC72" s="440"/>
      <c r="BD72" s="440"/>
      <c r="BE72" s="440"/>
      <c r="BF72" s="440"/>
      <c r="BG72" s="440"/>
      <c r="BH72" s="440"/>
      <c r="BI72" s="440"/>
      <c r="BJ72" s="440"/>
      <c r="BK72" s="440"/>
      <c r="BL72" s="440"/>
      <c r="BM72" s="440"/>
      <c r="BN72" s="440"/>
      <c r="BO72" s="440"/>
      <c r="BP72" s="440"/>
      <c r="BQ72" s="440"/>
      <c r="BR72" s="440"/>
      <c r="BS72" s="440"/>
      <c r="BT72" s="440"/>
      <c r="BU72" s="440"/>
      <c r="BV72" s="440"/>
    </row>
    <row r="73" spans="1:75" s="5" customFormat="1" ht="171" hidden="1" customHeight="1" outlineLevel="1">
      <c r="A73" s="304">
        <v>41</v>
      </c>
      <c r="B73" s="340" t="s">
        <v>844</v>
      </c>
      <c r="C73" s="306" t="s">
        <v>206</v>
      </c>
      <c r="D73" s="309" t="s">
        <v>843</v>
      </c>
      <c r="E73" s="323" t="s">
        <v>845</v>
      </c>
      <c r="F73" s="309" t="s">
        <v>846</v>
      </c>
      <c r="G73" s="341" t="s">
        <v>847</v>
      </c>
      <c r="H73" s="56" t="s">
        <v>127</v>
      </c>
      <c r="I73" s="289" t="s">
        <v>134</v>
      </c>
      <c r="J73" s="290" t="str">
        <f t="array" ref="J73">INDEX(evaluacion,MATCH(H73&amp;I73,impacto&amp;probabilidad,0))</f>
        <v>4 = Zona de riesgo alta. Reducir el riesgo. Evitar el riesgo compartir o transferir.</v>
      </c>
      <c r="K73" s="291" t="s">
        <v>163</v>
      </c>
      <c r="L73" s="291" t="s">
        <v>19</v>
      </c>
      <c r="M73" s="296" t="s">
        <v>848</v>
      </c>
      <c r="N73" s="111" t="str">
        <f t="array" aca="1" ref="N73" ca="1">OFFSET(valoracion,MATCH(J73&amp;K73&amp;L73,evaluacion2&amp;controles&amp;tipo,0),0)</f>
        <v>4 = Zona de riesgo alta. Reducir el riesgo. Evitar el riesgo compartir o transferir.</v>
      </c>
      <c r="O73" s="301" t="s">
        <v>849</v>
      </c>
      <c r="P73" s="296" t="s">
        <v>850</v>
      </c>
      <c r="Q73" s="296" t="s">
        <v>851</v>
      </c>
      <c r="R73" s="117" t="s">
        <v>282</v>
      </c>
      <c r="S73" s="305" t="s">
        <v>852</v>
      </c>
      <c r="T73" s="119">
        <v>0</v>
      </c>
      <c r="U73" s="120" t="s">
        <v>243</v>
      </c>
      <c r="V73" s="266" t="s">
        <v>1019</v>
      </c>
      <c r="W73" s="440"/>
      <c r="X73" s="440"/>
      <c r="Y73" s="440"/>
      <c r="Z73" s="440"/>
      <c r="AA73" s="440"/>
      <c r="AB73" s="440"/>
      <c r="AC73" s="440"/>
      <c r="AD73" s="440"/>
      <c r="AE73" s="440"/>
      <c r="AF73" s="440"/>
      <c r="AG73" s="440"/>
      <c r="AH73" s="440"/>
      <c r="AI73" s="440"/>
      <c r="AJ73" s="440"/>
      <c r="AK73" s="440"/>
      <c r="AL73" s="440"/>
      <c r="AM73" s="440"/>
      <c r="AN73" s="440"/>
      <c r="AO73" s="440"/>
      <c r="AP73" s="440"/>
      <c r="AQ73" s="440"/>
      <c r="AR73" s="440"/>
      <c r="AS73" s="440"/>
      <c r="AT73" s="440"/>
      <c r="AU73" s="440"/>
      <c r="AV73" s="440"/>
      <c r="AW73" s="440"/>
      <c r="AX73" s="440"/>
      <c r="AY73" s="440"/>
      <c r="AZ73" s="440"/>
      <c r="BA73" s="440"/>
      <c r="BB73" s="440"/>
      <c r="BC73" s="440"/>
      <c r="BD73" s="440"/>
      <c r="BE73" s="440"/>
      <c r="BF73" s="440"/>
      <c r="BG73" s="440"/>
      <c r="BH73" s="440"/>
      <c r="BI73" s="440"/>
      <c r="BJ73" s="440"/>
      <c r="BK73" s="440"/>
      <c r="BL73" s="440"/>
      <c r="BM73" s="440"/>
      <c r="BN73" s="440"/>
      <c r="BO73" s="440"/>
      <c r="BP73" s="440"/>
      <c r="BQ73" s="440"/>
      <c r="BR73" s="440"/>
      <c r="BS73" s="440"/>
      <c r="BT73" s="440"/>
      <c r="BU73" s="440"/>
      <c r="BV73" s="440"/>
    </row>
    <row r="74" spans="1:75" s="5" customFormat="1" ht="178.5" hidden="1" customHeight="1" outlineLevel="1">
      <c r="A74" s="88">
        <v>42</v>
      </c>
      <c r="B74" s="342" t="s">
        <v>943</v>
      </c>
      <c r="C74" s="280" t="s">
        <v>206</v>
      </c>
      <c r="D74" s="112" t="s">
        <v>853</v>
      </c>
      <c r="E74" s="299" t="s">
        <v>854</v>
      </c>
      <c r="F74" s="112" t="s">
        <v>855</v>
      </c>
      <c r="G74" s="343" t="s">
        <v>856</v>
      </c>
      <c r="H74" s="56" t="s">
        <v>127</v>
      </c>
      <c r="I74" s="76" t="s">
        <v>134</v>
      </c>
      <c r="J74" s="111" t="str">
        <f t="array" ref="J74">INDEX(evaluacion,MATCH(H74&amp;I74,impacto&amp;probabilidad,0))</f>
        <v>4 = Zona de riesgo alta. Reducir el riesgo. Evitar el riesgo compartir o transferir.</v>
      </c>
      <c r="K74" s="9" t="s">
        <v>163</v>
      </c>
      <c r="L74" s="9" t="s">
        <v>19</v>
      </c>
      <c r="M74" s="96" t="s">
        <v>858</v>
      </c>
      <c r="N74" s="111" t="str">
        <f t="array" aca="1" ref="N74" ca="1">OFFSET(valoracion,MATCH(J74&amp;K74&amp;L74,evaluacion2&amp;controles&amp;tipo,0),0)</f>
        <v>4 = Zona de riesgo alta. Reducir el riesgo. Evitar el riesgo compartir o transferir.</v>
      </c>
      <c r="O74" s="90" t="s">
        <v>3</v>
      </c>
      <c r="P74" s="117" t="s">
        <v>859</v>
      </c>
      <c r="Q74" s="117" t="s">
        <v>860</v>
      </c>
      <c r="R74" s="117" t="s">
        <v>282</v>
      </c>
      <c r="S74" s="348" t="s">
        <v>293</v>
      </c>
      <c r="T74" s="119">
        <v>0</v>
      </c>
      <c r="U74" s="120" t="s">
        <v>243</v>
      </c>
      <c r="V74" s="266" t="s">
        <v>1015</v>
      </c>
      <c r="W74" s="440"/>
      <c r="X74" s="440"/>
      <c r="Y74" s="440"/>
      <c r="Z74" s="440"/>
      <c r="AA74" s="440"/>
      <c r="AB74" s="440"/>
      <c r="AC74" s="440"/>
      <c r="AD74" s="440"/>
      <c r="AE74" s="440"/>
      <c r="AF74" s="440"/>
      <c r="AG74" s="440"/>
      <c r="AH74" s="440"/>
      <c r="AI74" s="440"/>
      <c r="AJ74" s="440"/>
      <c r="AK74" s="440"/>
      <c r="AL74" s="440"/>
      <c r="AM74" s="440"/>
      <c r="AN74" s="440"/>
      <c r="AO74" s="440"/>
      <c r="AP74" s="440"/>
      <c r="AQ74" s="440"/>
      <c r="AR74" s="440"/>
      <c r="AS74" s="440"/>
      <c r="AT74" s="440"/>
      <c r="AU74" s="440"/>
      <c r="AV74" s="440"/>
      <c r="AW74" s="440"/>
      <c r="AX74" s="440"/>
      <c r="AY74" s="440"/>
      <c r="AZ74" s="440"/>
      <c r="BA74" s="440"/>
      <c r="BB74" s="440"/>
      <c r="BC74" s="440"/>
      <c r="BD74" s="440"/>
      <c r="BE74" s="440"/>
      <c r="BF74" s="440"/>
      <c r="BG74" s="440"/>
      <c r="BH74" s="440"/>
      <c r="BI74" s="440"/>
      <c r="BJ74" s="440"/>
      <c r="BK74" s="440"/>
      <c r="BL74" s="440"/>
      <c r="BM74" s="440"/>
      <c r="BN74" s="440"/>
      <c r="BO74" s="440"/>
      <c r="BP74" s="440"/>
      <c r="BQ74" s="440"/>
      <c r="BR74" s="440"/>
      <c r="BS74" s="440"/>
      <c r="BT74" s="440"/>
      <c r="BU74" s="440"/>
      <c r="BV74" s="440"/>
    </row>
    <row r="75" spans="1:75" s="5" customFormat="1" ht="177.75" hidden="1" customHeight="1" outlineLevel="1">
      <c r="A75" s="304">
        <v>43</v>
      </c>
      <c r="B75" s="340" t="s">
        <v>861</v>
      </c>
      <c r="C75" s="306" t="s">
        <v>206</v>
      </c>
      <c r="D75" s="309" t="s">
        <v>862</v>
      </c>
      <c r="E75" s="323" t="s">
        <v>864</v>
      </c>
      <c r="F75" s="309" t="s">
        <v>863</v>
      </c>
      <c r="G75" s="341" t="s">
        <v>865</v>
      </c>
      <c r="H75" s="56" t="s">
        <v>127</v>
      </c>
      <c r="I75" s="289" t="s">
        <v>134</v>
      </c>
      <c r="J75" s="290" t="str">
        <f t="array" ref="J75">INDEX(evaluacion,MATCH(H75&amp;I75,impacto&amp;probabilidad,0))</f>
        <v>4 = Zona de riesgo alta. Reducir el riesgo. Evitar el riesgo compartir o transferir.</v>
      </c>
      <c r="K75" s="291" t="s">
        <v>163</v>
      </c>
      <c r="L75" s="291" t="s">
        <v>19</v>
      </c>
      <c r="M75" s="117" t="s">
        <v>857</v>
      </c>
      <c r="N75" s="349" t="str">
        <f t="array" aca="1" ref="N75" ca="1">OFFSET(valoracion,MATCH(J75&amp;K75&amp;L75,evaluacion2&amp;controles&amp;tipo,0),0)</f>
        <v>4 = Zona de riesgo alta. Reducir el riesgo. Evitar el riesgo compartir o transferir.</v>
      </c>
      <c r="O75" s="292" t="s">
        <v>3</v>
      </c>
      <c r="P75" s="117" t="s">
        <v>859</v>
      </c>
      <c r="Q75" s="117" t="s">
        <v>860</v>
      </c>
      <c r="R75" s="117" t="s">
        <v>282</v>
      </c>
      <c r="S75" s="118" t="s">
        <v>335</v>
      </c>
      <c r="T75" s="119">
        <v>0</v>
      </c>
      <c r="U75" s="120" t="s">
        <v>243</v>
      </c>
      <c r="V75" s="266" t="s">
        <v>1016</v>
      </c>
      <c r="W75" s="440"/>
      <c r="X75" s="440"/>
      <c r="Y75" s="440"/>
      <c r="Z75" s="440"/>
      <c r="AA75" s="440"/>
      <c r="AB75" s="440"/>
      <c r="AC75" s="440"/>
      <c r="AD75" s="440"/>
      <c r="AE75" s="440"/>
      <c r="AF75" s="440"/>
      <c r="AG75" s="440"/>
      <c r="AH75" s="440"/>
      <c r="AI75" s="440"/>
      <c r="AJ75" s="440"/>
      <c r="AK75" s="440"/>
      <c r="AL75" s="440"/>
      <c r="AM75" s="440"/>
      <c r="AN75" s="440"/>
      <c r="AO75" s="440"/>
      <c r="AP75" s="440"/>
      <c r="AQ75" s="440"/>
      <c r="AR75" s="440"/>
      <c r="AS75" s="440"/>
      <c r="AT75" s="440"/>
      <c r="AU75" s="440"/>
      <c r="AV75" s="440"/>
      <c r="AW75" s="440"/>
      <c r="AX75" s="440"/>
      <c r="AY75" s="440"/>
      <c r="AZ75" s="440"/>
      <c r="BA75" s="440"/>
      <c r="BB75" s="440"/>
      <c r="BC75" s="440"/>
      <c r="BD75" s="440"/>
      <c r="BE75" s="440"/>
      <c r="BF75" s="440"/>
      <c r="BG75" s="440"/>
      <c r="BH75" s="440"/>
      <c r="BI75" s="440"/>
      <c r="BJ75" s="440"/>
      <c r="BK75" s="440"/>
      <c r="BL75" s="440"/>
      <c r="BM75" s="440"/>
      <c r="BN75" s="440"/>
      <c r="BO75" s="440"/>
      <c r="BP75" s="440"/>
      <c r="BQ75" s="440"/>
      <c r="BR75" s="440"/>
      <c r="BS75" s="440"/>
      <c r="BT75" s="440"/>
      <c r="BU75" s="440"/>
      <c r="BV75" s="440"/>
    </row>
    <row r="76" spans="1:75" s="5" customFormat="1" ht="189.75" hidden="1" customHeight="1" outlineLevel="1">
      <c r="A76" s="88">
        <v>44</v>
      </c>
      <c r="B76" s="344" t="s">
        <v>866</v>
      </c>
      <c r="C76" s="79" t="s">
        <v>206</v>
      </c>
      <c r="D76" s="345" t="s">
        <v>868</v>
      </c>
      <c r="E76" s="345" t="s">
        <v>867</v>
      </c>
      <c r="F76" s="112" t="s">
        <v>869</v>
      </c>
      <c r="G76" s="346" t="s">
        <v>871</v>
      </c>
      <c r="H76" s="56" t="s">
        <v>127</v>
      </c>
      <c r="I76" s="76" t="s">
        <v>134</v>
      </c>
      <c r="J76" s="111" t="str">
        <f t="array" ref="J76">INDEX(evaluacion,MATCH(H76&amp;I76,impacto&amp;probabilidad,0))</f>
        <v>4 = Zona de riesgo alta. Reducir el riesgo. Evitar el riesgo compartir o transferir.</v>
      </c>
      <c r="K76" s="9" t="s">
        <v>163</v>
      </c>
      <c r="L76" s="9" t="s">
        <v>19</v>
      </c>
      <c r="M76" s="96" t="s">
        <v>870</v>
      </c>
      <c r="N76" s="111" t="str">
        <f t="array" aca="1" ref="N76" ca="1">OFFSET(valoracion,MATCH(J76&amp;K76&amp;L76,evaluacion2&amp;controles&amp;tipo,0),0)</f>
        <v>4 = Zona de riesgo alta. Reducir el riesgo. Evitar el riesgo compartir o transferir.</v>
      </c>
      <c r="O76" s="90" t="s">
        <v>3</v>
      </c>
      <c r="P76" s="117" t="s">
        <v>872</v>
      </c>
      <c r="Q76" s="117" t="s">
        <v>873</v>
      </c>
      <c r="R76" s="117" t="s">
        <v>220</v>
      </c>
      <c r="S76" s="118" t="s">
        <v>338</v>
      </c>
      <c r="T76" s="119">
        <v>0</v>
      </c>
      <c r="U76" s="120" t="s">
        <v>243</v>
      </c>
      <c r="V76" s="266" t="s">
        <v>1017</v>
      </c>
      <c r="W76" s="440"/>
      <c r="X76" s="440"/>
      <c r="Y76" s="440"/>
      <c r="Z76" s="440"/>
      <c r="AA76" s="440"/>
      <c r="AB76" s="440"/>
      <c r="AC76" s="440"/>
      <c r="AD76" s="440"/>
      <c r="AE76" s="440"/>
      <c r="AF76" s="440"/>
      <c r="AG76" s="440"/>
      <c r="AH76" s="440"/>
      <c r="AI76" s="440"/>
      <c r="AJ76" s="440"/>
      <c r="AK76" s="440"/>
      <c r="AL76" s="440"/>
      <c r="AM76" s="440"/>
      <c r="AN76" s="440"/>
      <c r="AO76" s="440"/>
      <c r="AP76" s="440"/>
      <c r="AQ76" s="440"/>
      <c r="AR76" s="440"/>
      <c r="AS76" s="440"/>
      <c r="AT76" s="440"/>
      <c r="AU76" s="440"/>
      <c r="AV76" s="440"/>
      <c r="AW76" s="440"/>
      <c r="AX76" s="440"/>
      <c r="AY76" s="440"/>
      <c r="AZ76" s="440"/>
      <c r="BA76" s="440"/>
      <c r="BB76" s="440"/>
      <c r="BC76" s="440"/>
      <c r="BD76" s="440"/>
      <c r="BE76" s="440"/>
      <c r="BF76" s="440"/>
      <c r="BG76" s="440"/>
      <c r="BH76" s="440"/>
      <c r="BI76" s="440"/>
      <c r="BJ76" s="440"/>
      <c r="BK76" s="440"/>
      <c r="BL76" s="440"/>
      <c r="BM76" s="440"/>
      <c r="BN76" s="440"/>
      <c r="BO76" s="440"/>
      <c r="BP76" s="440"/>
      <c r="BQ76" s="440"/>
      <c r="BR76" s="440"/>
      <c r="BS76" s="440"/>
      <c r="BT76" s="440"/>
      <c r="BU76" s="440"/>
      <c r="BV76" s="440"/>
    </row>
    <row r="77" spans="1:75" s="5" customFormat="1" ht="168" hidden="1" customHeight="1" outlineLevel="1">
      <c r="A77" s="88">
        <v>45</v>
      </c>
      <c r="B77" s="344" t="s">
        <v>874</v>
      </c>
      <c r="C77" s="79" t="s">
        <v>206</v>
      </c>
      <c r="D77" s="332" t="s">
        <v>875</v>
      </c>
      <c r="E77" s="347" t="s">
        <v>877</v>
      </c>
      <c r="F77" s="112" t="s">
        <v>876</v>
      </c>
      <c r="G77" s="346" t="s">
        <v>878</v>
      </c>
      <c r="H77" s="56" t="s">
        <v>127</v>
      </c>
      <c r="I77" s="76" t="s">
        <v>134</v>
      </c>
      <c r="J77" s="111" t="str">
        <f t="array" ref="J77">INDEX(evaluacion,MATCH(H77&amp;I77,impacto&amp;probabilidad,0))</f>
        <v>4 = Zona de riesgo alta. Reducir el riesgo. Evitar el riesgo compartir o transferir.</v>
      </c>
      <c r="K77" s="9" t="s">
        <v>163</v>
      </c>
      <c r="L77" s="9" t="s">
        <v>19</v>
      </c>
      <c r="M77" s="332" t="s">
        <v>857</v>
      </c>
      <c r="N77" s="111" t="str">
        <f t="array" aca="1" ref="N77" ca="1">OFFSET(valoracion,MATCH(J77&amp;K77&amp;L77,evaluacion2&amp;controles&amp;tipo,0),0)</f>
        <v>4 = Zona de riesgo alta. Reducir el riesgo. Evitar el riesgo compartir o transferir.</v>
      </c>
      <c r="O77" s="90" t="s">
        <v>3</v>
      </c>
      <c r="P77" s="117" t="s">
        <v>879</v>
      </c>
      <c r="Q77" s="117" t="s">
        <v>880</v>
      </c>
      <c r="R77" s="117" t="s">
        <v>282</v>
      </c>
      <c r="S77" s="118" t="s">
        <v>339</v>
      </c>
      <c r="T77" s="119">
        <v>0</v>
      </c>
      <c r="U77" s="120" t="s">
        <v>243</v>
      </c>
      <c r="V77" s="266" t="s">
        <v>1018</v>
      </c>
      <c r="W77" s="440"/>
      <c r="X77" s="440"/>
      <c r="Y77" s="440"/>
      <c r="Z77" s="440"/>
      <c r="AA77" s="440"/>
      <c r="AB77" s="440"/>
      <c r="AC77" s="440"/>
      <c r="AD77" s="440"/>
      <c r="AE77" s="440"/>
      <c r="AF77" s="440"/>
      <c r="AG77" s="440"/>
      <c r="AH77" s="440"/>
      <c r="AI77" s="440"/>
      <c r="AJ77" s="440"/>
      <c r="AK77" s="440"/>
      <c r="AL77" s="440"/>
      <c r="AM77" s="440"/>
      <c r="AN77" s="440"/>
      <c r="AO77" s="440"/>
      <c r="AP77" s="440"/>
      <c r="AQ77" s="440"/>
      <c r="AR77" s="440"/>
      <c r="AS77" s="440"/>
      <c r="AT77" s="440"/>
      <c r="AU77" s="440"/>
      <c r="AV77" s="440"/>
      <c r="AW77" s="440"/>
      <c r="AX77" s="440"/>
      <c r="AY77" s="440"/>
      <c r="AZ77" s="440"/>
      <c r="BA77" s="440"/>
      <c r="BB77" s="440"/>
      <c r="BC77" s="440"/>
      <c r="BD77" s="440"/>
      <c r="BE77" s="440"/>
      <c r="BF77" s="440"/>
      <c r="BG77" s="440"/>
      <c r="BH77" s="440"/>
      <c r="BI77" s="440"/>
      <c r="BJ77" s="440"/>
      <c r="BK77" s="440"/>
      <c r="BL77" s="440"/>
      <c r="BM77" s="440"/>
      <c r="BN77" s="440"/>
      <c r="BO77" s="440"/>
      <c r="BP77" s="440"/>
      <c r="BQ77" s="440"/>
      <c r="BR77" s="440"/>
      <c r="BS77" s="440"/>
      <c r="BT77" s="440"/>
      <c r="BU77" s="440"/>
      <c r="BV77" s="440"/>
    </row>
    <row r="78" spans="1:75" s="6" customFormat="1" ht="30" customHeight="1" collapsed="1">
      <c r="A78" s="430" t="s">
        <v>623</v>
      </c>
      <c r="B78" s="430"/>
      <c r="C78" s="430"/>
      <c r="D78" s="430"/>
      <c r="E78" s="430"/>
      <c r="F78" s="430"/>
      <c r="G78" s="430"/>
      <c r="H78" s="629" t="s">
        <v>1052</v>
      </c>
      <c r="I78" s="630"/>
      <c r="J78" s="630"/>
      <c r="K78" s="630"/>
      <c r="L78" s="630"/>
      <c r="M78" s="630"/>
      <c r="N78" s="630"/>
      <c r="O78" s="630"/>
      <c r="P78" s="630"/>
      <c r="Q78" s="630"/>
      <c r="R78" s="630"/>
      <c r="S78" s="630"/>
      <c r="T78" s="630"/>
      <c r="U78" s="630"/>
      <c r="V78" s="630"/>
      <c r="W78" s="440"/>
      <c r="X78" s="440"/>
      <c r="Y78" s="440"/>
      <c r="Z78" s="440"/>
      <c r="AA78" s="440"/>
      <c r="AB78" s="440"/>
      <c r="AC78" s="440"/>
      <c r="AD78" s="440"/>
      <c r="AE78" s="440"/>
      <c r="AF78" s="440"/>
      <c r="AG78" s="440"/>
      <c r="AH78" s="440"/>
      <c r="AI78" s="440"/>
      <c r="AJ78" s="440"/>
      <c r="AK78" s="440"/>
      <c r="AL78" s="440"/>
      <c r="AM78" s="440"/>
      <c r="AN78" s="440"/>
      <c r="AO78" s="440"/>
      <c r="AP78" s="440"/>
      <c r="AQ78" s="440"/>
      <c r="AR78" s="440"/>
      <c r="AS78" s="440"/>
      <c r="AT78" s="440"/>
      <c r="AU78" s="440"/>
      <c r="AV78" s="440"/>
      <c r="AW78" s="440"/>
      <c r="AX78" s="440"/>
      <c r="AY78" s="440"/>
      <c r="AZ78" s="440"/>
      <c r="BA78" s="440"/>
      <c r="BB78" s="440"/>
      <c r="BC78" s="440"/>
      <c r="BD78" s="440"/>
      <c r="BE78" s="440"/>
      <c r="BF78" s="440"/>
      <c r="BG78" s="440"/>
      <c r="BH78" s="440"/>
      <c r="BI78" s="440"/>
      <c r="BJ78" s="440"/>
      <c r="BK78" s="440"/>
      <c r="BL78" s="440"/>
      <c r="BM78" s="440"/>
      <c r="BN78" s="440"/>
      <c r="BO78" s="440"/>
      <c r="BP78" s="440"/>
      <c r="BQ78" s="440"/>
      <c r="BR78" s="440"/>
      <c r="BS78" s="440"/>
      <c r="BT78" s="440"/>
      <c r="BU78" s="440"/>
      <c r="BV78" s="440"/>
      <c r="BW78" s="258"/>
    </row>
    <row r="79" spans="1:75" s="13" customFormat="1" ht="123" hidden="1" customHeight="1" outlineLevel="1">
      <c r="A79" s="117">
        <v>46</v>
      </c>
      <c r="B79" s="117" t="s">
        <v>733</v>
      </c>
      <c r="C79" s="315" t="s">
        <v>205</v>
      </c>
      <c r="D79" s="117" t="s">
        <v>734</v>
      </c>
      <c r="E79" s="117" t="s">
        <v>735</v>
      </c>
      <c r="F79" s="117" t="s">
        <v>736</v>
      </c>
      <c r="G79" s="99" t="s">
        <v>737</v>
      </c>
      <c r="H79" s="56" t="s">
        <v>126</v>
      </c>
      <c r="I79" s="76" t="s">
        <v>131</v>
      </c>
      <c r="J79" s="111" t="str">
        <f t="array" ref="J79">INDEX(evaluacion,MATCH(H79&amp;I79,impacto&amp;probabilidad,0))</f>
        <v>8 = Zona de riesgo alta. Reducir el riesgo. Evitar el riesgo compartir o transferir.</v>
      </c>
      <c r="K79" s="9" t="s">
        <v>163</v>
      </c>
      <c r="L79" s="9" t="s">
        <v>19</v>
      </c>
      <c r="M79" s="117" t="s">
        <v>738</v>
      </c>
      <c r="N79" s="111" t="str">
        <f t="array" aca="1" ref="N79" ca="1">OFFSET(valoracion,MATCH(J79&amp;K79&amp;L79,evaluacion2&amp;controles&amp;tipo,0),0)</f>
        <v>4 = Zona de riesgo baja. Asumir el riesgo</v>
      </c>
      <c r="O79" s="99" t="s">
        <v>3</v>
      </c>
      <c r="P79" s="117" t="s">
        <v>740</v>
      </c>
      <c r="Q79" s="117" t="s">
        <v>739</v>
      </c>
      <c r="R79" s="99" t="s">
        <v>341</v>
      </c>
      <c r="S79" s="99" t="s">
        <v>841</v>
      </c>
      <c r="T79" s="97">
        <v>1</v>
      </c>
      <c r="U79" s="99" t="s">
        <v>263</v>
      </c>
      <c r="V79" s="361" t="s">
        <v>1007</v>
      </c>
      <c r="W79" s="440"/>
      <c r="X79" s="440"/>
      <c r="Y79" s="440"/>
      <c r="Z79" s="440"/>
      <c r="AA79" s="440"/>
      <c r="AB79" s="440"/>
      <c r="AC79" s="440"/>
      <c r="AD79" s="440"/>
      <c r="AE79" s="440"/>
      <c r="AF79" s="440"/>
      <c r="AG79" s="440"/>
      <c r="AH79" s="440"/>
      <c r="AI79" s="440"/>
      <c r="AJ79" s="440"/>
      <c r="AK79" s="440"/>
      <c r="AL79" s="440"/>
      <c r="AM79" s="440"/>
      <c r="AN79" s="440"/>
      <c r="AO79" s="440"/>
      <c r="AP79" s="440"/>
      <c r="AQ79" s="440"/>
      <c r="AR79" s="440"/>
      <c r="AS79" s="440"/>
      <c r="AT79" s="440"/>
      <c r="AU79" s="440"/>
      <c r="AV79" s="440"/>
      <c r="AW79" s="440"/>
      <c r="AX79" s="440"/>
      <c r="AY79" s="440"/>
      <c r="AZ79" s="440"/>
      <c r="BA79" s="440"/>
      <c r="BB79" s="440"/>
      <c r="BC79" s="440"/>
      <c r="BD79" s="440"/>
      <c r="BE79" s="440"/>
      <c r="BF79" s="440"/>
      <c r="BG79" s="440"/>
      <c r="BH79" s="440"/>
      <c r="BI79" s="440"/>
      <c r="BJ79" s="440"/>
      <c r="BK79" s="440"/>
      <c r="BL79" s="440"/>
      <c r="BM79" s="440"/>
      <c r="BN79" s="440"/>
      <c r="BO79" s="440"/>
      <c r="BP79" s="440"/>
      <c r="BQ79" s="440"/>
      <c r="BR79" s="440"/>
      <c r="BS79" s="440"/>
      <c r="BT79" s="440"/>
      <c r="BU79" s="440"/>
      <c r="BV79" s="440"/>
    </row>
    <row r="80" spans="1:75" s="13" customFormat="1" ht="115.5" hidden="1" customHeight="1" outlineLevel="1">
      <c r="A80" s="117">
        <v>43</v>
      </c>
      <c r="B80" s="117" t="s">
        <v>741</v>
      </c>
      <c r="C80" s="79" t="s">
        <v>202</v>
      </c>
      <c r="D80" s="117" t="s">
        <v>742</v>
      </c>
      <c r="E80" s="117" t="s">
        <v>932</v>
      </c>
      <c r="F80" s="117" t="s">
        <v>743</v>
      </c>
      <c r="G80" s="117" t="s">
        <v>744</v>
      </c>
      <c r="H80" s="56" t="s">
        <v>123</v>
      </c>
      <c r="I80" s="76" t="s">
        <v>131</v>
      </c>
      <c r="J80" s="111" t="str">
        <f t="array" ref="J80">INDEX(evaluacion,MATCH(H80&amp;I80,impacto&amp;probabilidad,0))</f>
        <v>12 = Zona de riesgo alta. Reducir el riesgo. Evitar el riesgo compartir o transferir.</v>
      </c>
      <c r="K80" s="9" t="s">
        <v>163</v>
      </c>
      <c r="L80" s="9" t="s">
        <v>19</v>
      </c>
      <c r="M80" s="117" t="s">
        <v>342</v>
      </c>
      <c r="N80" s="111" t="str">
        <f t="array" aca="1" ref="N80" ca="1">OFFSET(valoracion,MATCH(J80&amp;K80&amp;L80,evaluacion2&amp;controles&amp;tipo,0),0)</f>
        <v>6 = Zona de riesgo moderada. Asumir el riesgo. Reducir el Riesgo.</v>
      </c>
      <c r="O80" s="117" t="s">
        <v>217</v>
      </c>
      <c r="P80" s="117" t="s">
        <v>343</v>
      </c>
      <c r="Q80" s="117" t="s">
        <v>344</v>
      </c>
      <c r="R80" s="117" t="s">
        <v>341</v>
      </c>
      <c r="S80" s="117" t="s">
        <v>345</v>
      </c>
      <c r="T80" s="121">
        <v>1</v>
      </c>
      <c r="U80" s="117" t="s">
        <v>263</v>
      </c>
      <c r="V80" s="90" t="s">
        <v>1008</v>
      </c>
      <c r="W80" s="440"/>
      <c r="X80" s="440"/>
      <c r="Y80" s="440"/>
      <c r="Z80" s="440"/>
      <c r="AA80" s="440"/>
      <c r="AB80" s="440"/>
      <c r="AC80" s="440"/>
      <c r="AD80" s="440"/>
      <c r="AE80" s="440"/>
      <c r="AF80" s="440"/>
      <c r="AG80" s="440"/>
      <c r="AH80" s="440"/>
      <c r="AI80" s="440"/>
      <c r="AJ80" s="440"/>
      <c r="AK80" s="440"/>
      <c r="AL80" s="440"/>
      <c r="AM80" s="440"/>
      <c r="AN80" s="440"/>
      <c r="AO80" s="440"/>
      <c r="AP80" s="440"/>
      <c r="AQ80" s="440"/>
      <c r="AR80" s="440"/>
      <c r="AS80" s="440"/>
      <c r="AT80" s="440"/>
      <c r="AU80" s="440"/>
      <c r="AV80" s="440"/>
      <c r="AW80" s="440"/>
      <c r="AX80" s="440"/>
      <c r="AY80" s="440"/>
      <c r="AZ80" s="440"/>
      <c r="BA80" s="440"/>
      <c r="BB80" s="440"/>
      <c r="BC80" s="440"/>
      <c r="BD80" s="440"/>
      <c r="BE80" s="440"/>
      <c r="BF80" s="440"/>
      <c r="BG80" s="440"/>
      <c r="BH80" s="440"/>
      <c r="BI80" s="440"/>
      <c r="BJ80" s="440"/>
      <c r="BK80" s="440"/>
      <c r="BL80" s="440"/>
      <c r="BM80" s="440"/>
      <c r="BN80" s="440"/>
      <c r="BO80" s="440"/>
      <c r="BP80" s="440"/>
      <c r="BQ80" s="440"/>
      <c r="BR80" s="440"/>
      <c r="BS80" s="440"/>
      <c r="BT80" s="440"/>
      <c r="BU80" s="440"/>
      <c r="BV80" s="440"/>
    </row>
    <row r="81" spans="1:74" s="13" customFormat="1" ht="102" hidden="1" customHeight="1" outlineLevel="1">
      <c r="A81" s="117">
        <v>48</v>
      </c>
      <c r="B81" s="117" t="s">
        <v>340</v>
      </c>
      <c r="C81" s="315" t="s">
        <v>205</v>
      </c>
      <c r="D81" s="117" t="s">
        <v>346</v>
      </c>
      <c r="E81" s="339" t="s">
        <v>348</v>
      </c>
      <c r="F81" s="117" t="s">
        <v>347</v>
      </c>
      <c r="G81" s="117" t="s">
        <v>349</v>
      </c>
      <c r="H81" s="56" t="s">
        <v>126</v>
      </c>
      <c r="I81" s="76" t="s">
        <v>134</v>
      </c>
      <c r="J81" s="111" t="str">
        <f t="array" ref="J81">INDEX(evaluacion,MATCH(H81&amp;I81,impacto&amp;probabilidad,0))</f>
        <v>2 = Zona de riesgo baja. Asumir el riesgo</v>
      </c>
      <c r="K81" s="9" t="s">
        <v>163</v>
      </c>
      <c r="L81" s="9" t="s">
        <v>19</v>
      </c>
      <c r="M81" s="117" t="s">
        <v>350</v>
      </c>
      <c r="N81" s="111" t="str">
        <f t="array" aca="1" ref="N81" ca="1">OFFSET(valoracion,MATCH(J81&amp;K81&amp;L81,evaluacion2&amp;controles&amp;tipo,0),0)</f>
        <v xml:space="preserve">1 = Zona de riesgo baja. Asumir el riesgo </v>
      </c>
      <c r="O81" s="117" t="s">
        <v>217</v>
      </c>
      <c r="P81" s="117" t="s">
        <v>351</v>
      </c>
      <c r="Q81" s="117" t="s">
        <v>352</v>
      </c>
      <c r="R81" s="117" t="s">
        <v>341</v>
      </c>
      <c r="S81" s="117" t="s">
        <v>353</v>
      </c>
      <c r="T81" s="117">
        <v>1</v>
      </c>
      <c r="U81" s="117" t="s">
        <v>230</v>
      </c>
      <c r="V81" s="350"/>
      <c r="W81" s="440"/>
      <c r="X81" s="440"/>
      <c r="Y81" s="440"/>
      <c r="Z81" s="440"/>
      <c r="AA81" s="440"/>
      <c r="AB81" s="440"/>
      <c r="AC81" s="440"/>
      <c r="AD81" s="440"/>
      <c r="AE81" s="440"/>
      <c r="AF81" s="440"/>
      <c r="AG81" s="440"/>
      <c r="AH81" s="440"/>
      <c r="AI81" s="440"/>
      <c r="AJ81" s="440"/>
      <c r="AK81" s="440"/>
      <c r="AL81" s="440"/>
      <c r="AM81" s="440"/>
      <c r="AN81" s="440"/>
      <c r="AO81" s="440"/>
      <c r="AP81" s="440"/>
      <c r="AQ81" s="440"/>
      <c r="AR81" s="440"/>
      <c r="AS81" s="440"/>
      <c r="AT81" s="440"/>
      <c r="AU81" s="440"/>
      <c r="AV81" s="440"/>
      <c r="AW81" s="440"/>
      <c r="AX81" s="440"/>
      <c r="AY81" s="440"/>
      <c r="AZ81" s="440"/>
      <c r="BA81" s="440"/>
      <c r="BB81" s="440"/>
      <c r="BC81" s="440"/>
      <c r="BD81" s="440"/>
      <c r="BE81" s="440"/>
      <c r="BF81" s="440"/>
      <c r="BG81" s="440"/>
      <c r="BH81" s="440"/>
      <c r="BI81" s="440"/>
      <c r="BJ81" s="440"/>
      <c r="BK81" s="440"/>
      <c r="BL81" s="440"/>
      <c r="BM81" s="440"/>
      <c r="BN81" s="440"/>
      <c r="BO81" s="440"/>
      <c r="BP81" s="440"/>
      <c r="BQ81" s="440"/>
      <c r="BR81" s="440"/>
      <c r="BS81" s="440"/>
      <c r="BT81" s="440"/>
      <c r="BU81" s="440"/>
      <c r="BV81" s="440"/>
    </row>
    <row r="82" spans="1:74" s="13" customFormat="1" ht="88.5" hidden="1" customHeight="1" outlineLevel="1">
      <c r="A82" s="117">
        <v>49</v>
      </c>
      <c r="B82" s="117" t="s">
        <v>940</v>
      </c>
      <c r="C82" s="300" t="s">
        <v>202</v>
      </c>
      <c r="D82" s="117" t="s">
        <v>359</v>
      </c>
      <c r="E82" s="117" t="s">
        <v>360</v>
      </c>
      <c r="F82" s="117" t="s">
        <v>361</v>
      </c>
      <c r="G82" s="117" t="s">
        <v>362</v>
      </c>
      <c r="H82" s="56" t="s">
        <v>127</v>
      </c>
      <c r="I82" s="76" t="s">
        <v>131</v>
      </c>
      <c r="J82" s="111" t="str">
        <f t="array" ref="J82">INDEX(evaluacion,MATCH(H82&amp;I82,impacto&amp;probabilidad,0))</f>
        <v>16 = Zona de riesgo extrema. Evitar el riesgo. Reducir el riesgo, Compartir o transferir.</v>
      </c>
      <c r="K82" s="9" t="s">
        <v>163</v>
      </c>
      <c r="L82" s="9" t="s">
        <v>19</v>
      </c>
      <c r="M82" s="117" t="s">
        <v>363</v>
      </c>
      <c r="N82" s="111" t="str">
        <f t="array" aca="1" ref="N82" ca="1">OFFSET(valoracion,MATCH(J82&amp;K82&amp;L82,evaluacion2&amp;controles&amp;tipo,0),0)</f>
        <v>8 = Zona de riesgo alta. Reducir el riesgo. Evitar el riesgo compartir o transferir.</v>
      </c>
      <c r="O82" s="117" t="s">
        <v>217</v>
      </c>
      <c r="P82" s="117" t="s">
        <v>364</v>
      </c>
      <c r="Q82" s="117" t="s">
        <v>365</v>
      </c>
      <c r="R82" s="117" t="s">
        <v>341</v>
      </c>
      <c r="S82" s="117" t="s">
        <v>366</v>
      </c>
      <c r="T82" s="121">
        <v>1</v>
      </c>
      <c r="U82" s="117" t="s">
        <v>933</v>
      </c>
      <c r="V82" s="350" t="s">
        <v>1009</v>
      </c>
      <c r="W82" s="440"/>
      <c r="X82" s="440"/>
      <c r="Y82" s="440"/>
      <c r="Z82" s="440"/>
      <c r="AA82" s="440"/>
      <c r="AB82" s="440"/>
      <c r="AC82" s="440"/>
      <c r="AD82" s="440"/>
      <c r="AE82" s="440"/>
      <c r="AF82" s="440"/>
      <c r="AG82" s="440"/>
      <c r="AH82" s="440"/>
      <c r="AI82" s="440"/>
      <c r="AJ82" s="440"/>
      <c r="AK82" s="440"/>
      <c r="AL82" s="440"/>
      <c r="AM82" s="440"/>
      <c r="AN82" s="440"/>
      <c r="AO82" s="440"/>
      <c r="AP82" s="440"/>
      <c r="AQ82" s="440"/>
      <c r="AR82" s="440"/>
      <c r="AS82" s="440"/>
      <c r="AT82" s="440"/>
      <c r="AU82" s="440"/>
      <c r="AV82" s="440"/>
      <c r="AW82" s="440"/>
      <c r="AX82" s="440"/>
      <c r="AY82" s="440"/>
      <c r="AZ82" s="440"/>
      <c r="BA82" s="440"/>
      <c r="BB82" s="440"/>
      <c r="BC82" s="440"/>
      <c r="BD82" s="440"/>
      <c r="BE82" s="440"/>
      <c r="BF82" s="440"/>
      <c r="BG82" s="440"/>
      <c r="BH82" s="440"/>
      <c r="BI82" s="440"/>
      <c r="BJ82" s="440"/>
      <c r="BK82" s="440"/>
      <c r="BL82" s="440"/>
      <c r="BM82" s="440"/>
      <c r="BN82" s="440"/>
      <c r="BO82" s="440"/>
      <c r="BP82" s="440"/>
      <c r="BQ82" s="440"/>
      <c r="BR82" s="440"/>
      <c r="BS82" s="440"/>
      <c r="BT82" s="440"/>
      <c r="BU82" s="440"/>
      <c r="BV82" s="440"/>
    </row>
    <row r="83" spans="1:74" s="13" customFormat="1" ht="88.5" hidden="1" customHeight="1" outlineLevel="1">
      <c r="A83" s="117">
        <v>50</v>
      </c>
      <c r="B83" s="117" t="s">
        <v>941</v>
      </c>
      <c r="C83" s="300" t="s">
        <v>205</v>
      </c>
      <c r="D83" s="117" t="s">
        <v>368</v>
      </c>
      <c r="E83" s="117" t="s">
        <v>925</v>
      </c>
      <c r="F83" s="117" t="s">
        <v>369</v>
      </c>
      <c r="G83" s="117" t="s">
        <v>370</v>
      </c>
      <c r="H83" s="56" t="s">
        <v>926</v>
      </c>
      <c r="I83" s="293" t="s">
        <v>169</v>
      </c>
      <c r="J83" s="337" t="s">
        <v>927</v>
      </c>
      <c r="K83" s="17" t="s">
        <v>163</v>
      </c>
      <c r="L83" s="17" t="s">
        <v>19</v>
      </c>
      <c r="M83" s="117" t="s">
        <v>371</v>
      </c>
      <c r="N83" s="337" t="s">
        <v>928</v>
      </c>
      <c r="O83" s="117" t="s">
        <v>217</v>
      </c>
      <c r="P83" s="117" t="s">
        <v>372</v>
      </c>
      <c r="Q83" s="117" t="s">
        <v>373</v>
      </c>
      <c r="R83" s="117" t="s">
        <v>341</v>
      </c>
      <c r="S83" s="117" t="s">
        <v>374</v>
      </c>
      <c r="T83" s="121">
        <v>0.995</v>
      </c>
      <c r="U83" s="117" t="s">
        <v>230</v>
      </c>
      <c r="V83" s="350"/>
      <c r="W83" s="440"/>
      <c r="X83" s="440"/>
      <c r="Y83" s="440"/>
      <c r="Z83" s="440"/>
      <c r="AA83" s="440"/>
      <c r="AB83" s="440"/>
      <c r="AC83" s="440"/>
      <c r="AD83" s="440"/>
      <c r="AE83" s="440"/>
      <c r="AF83" s="440"/>
      <c r="AG83" s="440"/>
      <c r="AH83" s="440"/>
      <c r="AI83" s="440"/>
      <c r="AJ83" s="440"/>
      <c r="AK83" s="440"/>
      <c r="AL83" s="440"/>
      <c r="AM83" s="440"/>
      <c r="AN83" s="440"/>
      <c r="AO83" s="440"/>
      <c r="AP83" s="440"/>
      <c r="AQ83" s="440"/>
      <c r="AR83" s="440"/>
      <c r="AS83" s="440"/>
      <c r="AT83" s="440"/>
      <c r="AU83" s="440"/>
      <c r="AV83" s="440"/>
      <c r="AW83" s="440"/>
      <c r="AX83" s="440"/>
      <c r="AY83" s="440"/>
      <c r="AZ83" s="440"/>
      <c r="BA83" s="440"/>
      <c r="BB83" s="440"/>
      <c r="BC83" s="440"/>
      <c r="BD83" s="440"/>
      <c r="BE83" s="440"/>
      <c r="BF83" s="440"/>
      <c r="BG83" s="440"/>
      <c r="BH83" s="440"/>
      <c r="BI83" s="440"/>
      <c r="BJ83" s="440"/>
      <c r="BK83" s="440"/>
      <c r="BL83" s="440"/>
      <c r="BM83" s="440"/>
      <c r="BN83" s="440"/>
      <c r="BO83" s="440"/>
      <c r="BP83" s="440"/>
      <c r="BQ83" s="440"/>
      <c r="BR83" s="440"/>
      <c r="BS83" s="440"/>
      <c r="BT83" s="440"/>
      <c r="BU83" s="440"/>
      <c r="BV83" s="440"/>
    </row>
    <row r="84" spans="1:74" s="13" customFormat="1" ht="102" hidden="1" customHeight="1" outlineLevel="1">
      <c r="A84" s="117">
        <v>51</v>
      </c>
      <c r="B84" s="117" t="s">
        <v>942</v>
      </c>
      <c r="C84" s="300" t="s">
        <v>206</v>
      </c>
      <c r="D84" s="117" t="s">
        <v>354</v>
      </c>
      <c r="E84" s="117" t="s">
        <v>929</v>
      </c>
      <c r="F84" s="117" t="s">
        <v>355</v>
      </c>
      <c r="G84" s="315" t="s">
        <v>930</v>
      </c>
      <c r="H84" s="56" t="s">
        <v>128</v>
      </c>
      <c r="I84" s="293" t="s">
        <v>170</v>
      </c>
      <c r="J84" s="111" t="str">
        <f t="array" ref="J84">INDEX(evaluacion,MATCH(H84&amp;I84,impacto&amp;probabilidad,0))</f>
        <v>15 = Zona de riesgo extrema. Evitar el riesgo. Reducir el riesgo, Compartir o transferir.</v>
      </c>
      <c r="K84" s="9" t="s">
        <v>163</v>
      </c>
      <c r="L84" s="9" t="s">
        <v>19</v>
      </c>
      <c r="M84" s="99" t="s">
        <v>931</v>
      </c>
      <c r="N84" s="111" t="str">
        <f t="array" aca="1" ref="N84" ca="1">OFFSET(valoracion,MATCH(J84&amp;K84&amp;L84,evaluacion2&amp;controles&amp;tipo,0),0)</f>
        <v>9 = Zona de riesgo alta. Reducir el riesgo. Evitar el riesgo compartir o transferir.</v>
      </c>
      <c r="O84" s="99" t="s">
        <v>217</v>
      </c>
      <c r="P84" s="99" t="s">
        <v>356</v>
      </c>
      <c r="Q84" s="99" t="s">
        <v>357</v>
      </c>
      <c r="R84" s="117" t="s">
        <v>341</v>
      </c>
      <c r="S84" s="99" t="s">
        <v>358</v>
      </c>
      <c r="T84" s="338">
        <v>0</v>
      </c>
      <c r="U84" s="313" t="s">
        <v>607</v>
      </c>
      <c r="V84" s="265" t="s">
        <v>1045</v>
      </c>
      <c r="W84" s="440"/>
      <c r="X84" s="440"/>
      <c r="Y84" s="440"/>
      <c r="Z84" s="440"/>
      <c r="AA84" s="440"/>
      <c r="AB84" s="440"/>
      <c r="AC84" s="440"/>
      <c r="AD84" s="440"/>
      <c r="AE84" s="440"/>
      <c r="AF84" s="440"/>
      <c r="AG84" s="440"/>
      <c r="AH84" s="440"/>
      <c r="AI84" s="440"/>
      <c r="AJ84" s="440"/>
      <c r="AK84" s="440"/>
      <c r="AL84" s="440"/>
      <c r="AM84" s="440"/>
      <c r="AN84" s="440"/>
      <c r="AO84" s="440"/>
      <c r="AP84" s="440"/>
      <c r="AQ84" s="440"/>
      <c r="AR84" s="440"/>
      <c r="AS84" s="440"/>
      <c r="AT84" s="440"/>
      <c r="AU84" s="440"/>
      <c r="AV84" s="440"/>
      <c r="AW84" s="440"/>
      <c r="AX84" s="440"/>
      <c r="AY84" s="440"/>
      <c r="AZ84" s="440"/>
      <c r="BA84" s="440"/>
      <c r="BB84" s="440"/>
      <c r="BC84" s="440"/>
      <c r="BD84" s="440"/>
      <c r="BE84" s="440"/>
      <c r="BF84" s="440"/>
      <c r="BG84" s="440"/>
      <c r="BH84" s="440"/>
      <c r="BI84" s="440"/>
      <c r="BJ84" s="440"/>
      <c r="BK84" s="440"/>
      <c r="BL84" s="440"/>
      <c r="BM84" s="440"/>
      <c r="BN84" s="440"/>
      <c r="BO84" s="440"/>
      <c r="BP84" s="440"/>
      <c r="BQ84" s="440"/>
      <c r="BR84" s="440"/>
      <c r="BS84" s="440"/>
      <c r="BT84" s="440"/>
      <c r="BU84" s="440"/>
      <c r="BV84" s="440"/>
    </row>
    <row r="85" spans="1:74" s="13" customFormat="1" ht="27.75" customHeight="1" collapsed="1">
      <c r="A85" s="430" t="s">
        <v>624</v>
      </c>
      <c r="B85" s="430"/>
      <c r="C85" s="430"/>
      <c r="D85" s="430"/>
      <c r="E85" s="430"/>
      <c r="F85" s="430"/>
      <c r="G85" s="430"/>
      <c r="H85" s="431" t="s">
        <v>603</v>
      </c>
      <c r="I85" s="431"/>
      <c r="J85" s="431"/>
      <c r="K85" s="431"/>
      <c r="L85" s="431"/>
      <c r="M85" s="431"/>
      <c r="N85" s="431"/>
      <c r="O85" s="431"/>
      <c r="P85" s="431"/>
      <c r="Q85" s="431"/>
      <c r="R85" s="431"/>
      <c r="S85" s="431"/>
      <c r="T85" s="431"/>
      <c r="U85" s="431"/>
      <c r="V85" s="431"/>
      <c r="W85" s="440"/>
      <c r="X85" s="440"/>
      <c r="Y85" s="440"/>
      <c r="Z85" s="440"/>
      <c r="AA85" s="440"/>
      <c r="AB85" s="440"/>
      <c r="AC85" s="440"/>
      <c r="AD85" s="440"/>
      <c r="AE85" s="440"/>
      <c r="AF85" s="440"/>
      <c r="AG85" s="440"/>
      <c r="AH85" s="440"/>
      <c r="AI85" s="440"/>
      <c r="AJ85" s="440"/>
      <c r="AK85" s="440"/>
      <c r="AL85" s="440"/>
      <c r="AM85" s="440"/>
      <c r="AN85" s="440"/>
      <c r="AO85" s="440"/>
      <c r="AP85" s="440"/>
      <c r="AQ85" s="440"/>
      <c r="AR85" s="440"/>
      <c r="AS85" s="440"/>
      <c r="AT85" s="440"/>
      <c r="AU85" s="440"/>
      <c r="AV85" s="440"/>
      <c r="AW85" s="440"/>
      <c r="AX85" s="440"/>
      <c r="AY85" s="440"/>
      <c r="AZ85" s="440"/>
      <c r="BA85" s="440"/>
      <c r="BB85" s="440"/>
      <c r="BC85" s="440"/>
      <c r="BD85" s="440"/>
      <c r="BE85" s="440"/>
      <c r="BF85" s="440"/>
      <c r="BG85" s="440"/>
      <c r="BH85" s="440"/>
      <c r="BI85" s="440"/>
      <c r="BJ85" s="440"/>
      <c r="BK85" s="440"/>
      <c r="BL85" s="440"/>
      <c r="BM85" s="440"/>
      <c r="BN85" s="440"/>
      <c r="BO85" s="440"/>
      <c r="BP85" s="440"/>
      <c r="BQ85" s="440"/>
      <c r="BR85" s="440"/>
      <c r="BS85" s="440"/>
      <c r="BT85" s="440"/>
      <c r="BU85" s="440"/>
      <c r="BV85" s="440"/>
    </row>
    <row r="86" spans="1:74" s="13" customFormat="1" ht="150" hidden="1" customHeight="1" outlineLevel="1">
      <c r="A86" s="99">
        <v>52</v>
      </c>
      <c r="B86" s="83" t="s">
        <v>818</v>
      </c>
      <c r="C86" s="79" t="s">
        <v>204</v>
      </c>
      <c r="D86" s="54" t="s">
        <v>593</v>
      </c>
      <c r="E86" s="79" t="s">
        <v>819</v>
      </c>
      <c r="F86" s="309" t="s">
        <v>736</v>
      </c>
      <c r="G86" s="309" t="s">
        <v>640</v>
      </c>
      <c r="H86" s="56" t="s">
        <v>123</v>
      </c>
      <c r="I86" s="76" t="s">
        <v>124</v>
      </c>
      <c r="J86" s="111" t="str">
        <f t="array" ref="J86">INDEX(evaluacion,MATCH(H86&amp;I86,impacto&amp;probabilidad,0))</f>
        <v>6 = Zona de riesgo moderada. Asumir el riesgo. Reducir el Riesgo.</v>
      </c>
      <c r="K86" s="9" t="s">
        <v>163</v>
      </c>
      <c r="L86" s="9" t="s">
        <v>19</v>
      </c>
      <c r="M86" s="309" t="s">
        <v>820</v>
      </c>
      <c r="N86" s="111" t="str">
        <f t="array" aca="1" ref="N86" ca="1">OFFSET(valoracion,MATCH(J86&amp;K86&amp;L86,evaluacion2&amp;controles&amp;tipo,0),0)</f>
        <v>2 = Zona de riesgo baja. Asumir el riesgo</v>
      </c>
      <c r="O86" s="99" t="s">
        <v>217</v>
      </c>
      <c r="P86" s="83" t="s">
        <v>253</v>
      </c>
      <c r="Q86" s="84" t="s">
        <v>641</v>
      </c>
      <c r="R86" s="85" t="s">
        <v>375</v>
      </c>
      <c r="S86" s="82" t="s">
        <v>606</v>
      </c>
      <c r="T86" s="107">
        <v>1</v>
      </c>
      <c r="U86" s="108" t="s">
        <v>257</v>
      </c>
      <c r="V86" s="627" t="s">
        <v>1046</v>
      </c>
      <c r="W86" s="440"/>
      <c r="X86" s="440"/>
      <c r="Y86" s="440"/>
      <c r="Z86" s="440"/>
      <c r="AA86" s="440"/>
      <c r="AB86" s="440"/>
      <c r="AC86" s="440"/>
      <c r="AD86" s="440"/>
      <c r="AE86" s="440"/>
      <c r="AF86" s="440"/>
      <c r="AG86" s="440"/>
      <c r="AH86" s="440"/>
      <c r="AI86" s="440"/>
      <c r="AJ86" s="440"/>
      <c r="AK86" s="440"/>
      <c r="AL86" s="440"/>
      <c r="AM86" s="440"/>
      <c r="AN86" s="440"/>
      <c r="AO86" s="440"/>
      <c r="AP86" s="440"/>
      <c r="AQ86" s="440"/>
      <c r="AR86" s="440"/>
      <c r="AS86" s="440"/>
      <c r="AT86" s="440"/>
      <c r="AU86" s="440"/>
      <c r="AV86" s="440"/>
      <c r="AW86" s="440"/>
      <c r="AX86" s="440"/>
      <c r="AY86" s="440"/>
      <c r="AZ86" s="440"/>
      <c r="BA86" s="440"/>
      <c r="BB86" s="440"/>
      <c r="BC86" s="440"/>
      <c r="BD86" s="440"/>
      <c r="BE86" s="440"/>
      <c r="BF86" s="440"/>
      <c r="BG86" s="440"/>
      <c r="BH86" s="440"/>
      <c r="BI86" s="440"/>
      <c r="BJ86" s="440"/>
      <c r="BK86" s="440"/>
      <c r="BL86" s="440"/>
      <c r="BM86" s="440"/>
      <c r="BN86" s="440"/>
      <c r="BO86" s="440"/>
      <c r="BP86" s="440"/>
      <c r="BQ86" s="440"/>
      <c r="BR86" s="440"/>
      <c r="BS86" s="440"/>
      <c r="BT86" s="440"/>
      <c r="BU86" s="440"/>
      <c r="BV86" s="440"/>
    </row>
    <row r="87" spans="1:74" s="13" customFormat="1" ht="93.75" hidden="1" customHeight="1" outlineLevel="1">
      <c r="A87" s="110">
        <v>53</v>
      </c>
      <c r="B87" s="88" t="s">
        <v>821</v>
      </c>
      <c r="C87" s="79" t="s">
        <v>202</v>
      </c>
      <c r="D87" s="54" t="s">
        <v>258</v>
      </c>
      <c r="E87" s="79" t="s">
        <v>590</v>
      </c>
      <c r="F87" s="314" t="s">
        <v>822</v>
      </c>
      <c r="G87" s="314" t="s">
        <v>251</v>
      </c>
      <c r="H87" s="56" t="s">
        <v>127</v>
      </c>
      <c r="I87" s="76" t="s">
        <v>124</v>
      </c>
      <c r="J87" s="111" t="str">
        <f t="array" ref="J87">INDEX(evaluacion,MATCH(H87&amp;I87,impacto&amp;probabilidad,0))</f>
        <v>8 = Zona de riesgo alta. Reducir el riesgo. Evitar el riesgo compartir o transferir.</v>
      </c>
      <c r="K87" s="9" t="s">
        <v>163</v>
      </c>
      <c r="L87" s="9" t="s">
        <v>19</v>
      </c>
      <c r="M87" s="82" t="s">
        <v>823</v>
      </c>
      <c r="N87" s="111" t="str">
        <f t="array" aca="1" ref="N87" ca="1">OFFSET(valoracion,MATCH(J87&amp;K87&amp;L87,evaluacion2&amp;controles&amp;tipo,0),0)</f>
        <v>4 = Zona de riesgo baja. Asumir el riesgo</v>
      </c>
      <c r="O87" s="99" t="s">
        <v>217</v>
      </c>
      <c r="P87" s="83" t="s">
        <v>824</v>
      </c>
      <c r="Q87" s="84" t="s">
        <v>825</v>
      </c>
      <c r="R87" s="92" t="s">
        <v>375</v>
      </c>
      <c r="S87" s="82" t="s">
        <v>262</v>
      </c>
      <c r="T87" s="107">
        <v>1</v>
      </c>
      <c r="U87" s="108" t="s">
        <v>263</v>
      </c>
      <c r="V87" s="380" t="s">
        <v>1002</v>
      </c>
      <c r="W87" s="440"/>
      <c r="X87" s="440"/>
      <c r="Y87" s="440"/>
      <c r="Z87" s="440"/>
      <c r="AA87" s="440"/>
      <c r="AB87" s="440"/>
      <c r="AC87" s="440"/>
      <c r="AD87" s="440"/>
      <c r="AE87" s="440"/>
      <c r="AF87" s="440"/>
      <c r="AG87" s="440"/>
      <c r="AH87" s="440"/>
      <c r="AI87" s="440"/>
      <c r="AJ87" s="440"/>
      <c r="AK87" s="440"/>
      <c r="AL87" s="440"/>
      <c r="AM87" s="440"/>
      <c r="AN87" s="440"/>
      <c r="AO87" s="440"/>
      <c r="AP87" s="440"/>
      <c r="AQ87" s="440"/>
      <c r="AR87" s="440"/>
      <c r="AS87" s="440"/>
      <c r="AT87" s="440"/>
      <c r="AU87" s="440"/>
      <c r="AV87" s="440"/>
      <c r="AW87" s="440"/>
      <c r="AX87" s="440"/>
      <c r="AY87" s="440"/>
      <c r="AZ87" s="440"/>
      <c r="BA87" s="440"/>
      <c r="BB87" s="440"/>
      <c r="BC87" s="440"/>
      <c r="BD87" s="440"/>
      <c r="BE87" s="440"/>
      <c r="BF87" s="440"/>
      <c r="BG87" s="440"/>
      <c r="BH87" s="440"/>
      <c r="BI87" s="440"/>
      <c r="BJ87" s="440"/>
      <c r="BK87" s="440"/>
      <c r="BL87" s="440"/>
      <c r="BM87" s="440"/>
      <c r="BN87" s="440"/>
      <c r="BO87" s="440"/>
      <c r="BP87" s="440"/>
      <c r="BQ87" s="440"/>
      <c r="BR87" s="440"/>
      <c r="BS87" s="440"/>
      <c r="BT87" s="440"/>
      <c r="BU87" s="440"/>
      <c r="BV87" s="440"/>
    </row>
    <row r="88" spans="1:74" s="13" customFormat="1" ht="105" hidden="1" customHeight="1" outlineLevel="1">
      <c r="A88" s="99">
        <v>54</v>
      </c>
      <c r="B88" s="88" t="s">
        <v>826</v>
      </c>
      <c r="C88" s="79" t="s">
        <v>202</v>
      </c>
      <c r="D88" s="54" t="s">
        <v>642</v>
      </c>
      <c r="E88" s="79" t="s">
        <v>590</v>
      </c>
      <c r="F88" s="314" t="s">
        <v>827</v>
      </c>
      <c r="G88" s="314" t="s">
        <v>251</v>
      </c>
      <c r="H88" s="56" t="s">
        <v>127</v>
      </c>
      <c r="I88" s="76" t="s">
        <v>124</v>
      </c>
      <c r="J88" s="111" t="str">
        <f t="array" ref="J88">INDEX(evaluacion,MATCH(H88&amp;I88,impacto&amp;probabilidad,0))</f>
        <v>8 = Zona de riesgo alta. Reducir el riesgo. Evitar el riesgo compartir o transferir.</v>
      </c>
      <c r="K88" s="17" t="s">
        <v>163</v>
      </c>
      <c r="L88" s="9" t="s">
        <v>19</v>
      </c>
      <c r="M88" s="82" t="s">
        <v>828</v>
      </c>
      <c r="N88" s="111" t="str">
        <f t="array" aca="1" ref="N88" ca="1">OFFSET(valoracion,MATCH(J88&amp;K88&amp;L88,evaluacion2&amp;controles&amp;tipo,0),0)</f>
        <v>4 = Zona de riesgo baja. Asumir el riesgo</v>
      </c>
      <c r="O88" s="99" t="s">
        <v>264</v>
      </c>
      <c r="P88" s="83" t="s">
        <v>829</v>
      </c>
      <c r="Q88" s="84" t="s">
        <v>643</v>
      </c>
      <c r="R88" s="92" t="s">
        <v>375</v>
      </c>
      <c r="S88" s="95" t="s">
        <v>265</v>
      </c>
      <c r="T88" s="107">
        <v>1</v>
      </c>
      <c r="U88" s="278" t="s">
        <v>263</v>
      </c>
      <c r="V88" s="628" t="s">
        <v>1047</v>
      </c>
      <c r="W88" s="440"/>
      <c r="X88" s="440"/>
      <c r="Y88" s="440"/>
      <c r="Z88" s="440"/>
      <c r="AA88" s="440"/>
      <c r="AB88" s="440"/>
      <c r="AC88" s="440"/>
      <c r="AD88" s="440"/>
      <c r="AE88" s="440"/>
      <c r="AF88" s="440"/>
      <c r="AG88" s="440"/>
      <c r="AH88" s="440"/>
      <c r="AI88" s="440"/>
      <c r="AJ88" s="440"/>
      <c r="AK88" s="440"/>
      <c r="AL88" s="440"/>
      <c r="AM88" s="440"/>
      <c r="AN88" s="440"/>
      <c r="AO88" s="440"/>
      <c r="AP88" s="440"/>
      <c r="AQ88" s="440"/>
      <c r="AR88" s="440"/>
      <c r="AS88" s="440"/>
      <c r="AT88" s="440"/>
      <c r="AU88" s="440"/>
      <c r="AV88" s="440"/>
      <c r="AW88" s="440"/>
      <c r="AX88" s="440"/>
      <c r="AY88" s="440"/>
      <c r="AZ88" s="440"/>
      <c r="BA88" s="440"/>
      <c r="BB88" s="440"/>
      <c r="BC88" s="440"/>
      <c r="BD88" s="440"/>
      <c r="BE88" s="440"/>
      <c r="BF88" s="440"/>
      <c r="BG88" s="440"/>
      <c r="BH88" s="440"/>
      <c r="BI88" s="440"/>
      <c r="BJ88" s="440"/>
      <c r="BK88" s="440"/>
      <c r="BL88" s="440"/>
      <c r="BM88" s="440"/>
      <c r="BN88" s="440"/>
      <c r="BO88" s="440"/>
      <c r="BP88" s="440"/>
      <c r="BQ88" s="440"/>
      <c r="BR88" s="440"/>
      <c r="BS88" s="440"/>
      <c r="BT88" s="440"/>
      <c r="BU88" s="440"/>
      <c r="BV88" s="440"/>
    </row>
    <row r="89" spans="1:74" s="13" customFormat="1" ht="102" hidden="1" customHeight="1" outlineLevel="1">
      <c r="A89" s="110">
        <v>55</v>
      </c>
      <c r="B89" s="304" t="s">
        <v>934</v>
      </c>
      <c r="C89" s="300" t="s">
        <v>206</v>
      </c>
      <c r="D89" s="266" t="s">
        <v>246</v>
      </c>
      <c r="E89" s="315" t="s">
        <v>592</v>
      </c>
      <c r="F89" s="335" t="s">
        <v>249</v>
      </c>
      <c r="G89" s="312" t="s">
        <v>250</v>
      </c>
      <c r="H89" s="56" t="s">
        <v>127</v>
      </c>
      <c r="I89" s="76" t="s">
        <v>134</v>
      </c>
      <c r="J89" s="111" t="str">
        <f t="array" ref="J89">INDEX(evaluacion,MATCH(H89&amp;I89,impacto&amp;probabilidad,0))</f>
        <v>4 = Zona de riesgo alta. Reducir el riesgo. Evitar el riesgo compartir o transferir.</v>
      </c>
      <c r="K89" s="9" t="s">
        <v>163</v>
      </c>
      <c r="L89" s="9" t="s">
        <v>19</v>
      </c>
      <c r="M89" s="82" t="s">
        <v>226</v>
      </c>
      <c r="N89" s="111" t="str">
        <f t="array" aca="1" ref="N89" ca="1">OFFSET(valoracion,MATCH(J89&amp;K89&amp;L89,evaluacion2&amp;controles&amp;tipo,0),0)</f>
        <v>4 = Zona de riesgo alta. Reducir el riesgo. Evitar el riesgo compartir o transferir.</v>
      </c>
      <c r="O89" s="99" t="s">
        <v>264</v>
      </c>
      <c r="P89" s="83" t="s">
        <v>247</v>
      </c>
      <c r="Q89" s="84" t="s">
        <v>939</v>
      </c>
      <c r="R89" s="92" t="s">
        <v>375</v>
      </c>
      <c r="S89" s="96" t="s">
        <v>267</v>
      </c>
      <c r="T89" s="97">
        <v>0</v>
      </c>
      <c r="U89" s="108" t="s">
        <v>243</v>
      </c>
      <c r="V89" s="266" t="s">
        <v>1048</v>
      </c>
      <c r="W89" s="440"/>
      <c r="X89" s="440"/>
      <c r="Y89" s="440"/>
      <c r="Z89" s="440"/>
      <c r="AA89" s="440"/>
      <c r="AB89" s="440"/>
      <c r="AC89" s="440"/>
      <c r="AD89" s="440"/>
      <c r="AE89" s="440"/>
      <c r="AF89" s="440"/>
      <c r="AG89" s="440"/>
      <c r="AH89" s="440"/>
      <c r="AI89" s="440"/>
      <c r="AJ89" s="440"/>
      <c r="AK89" s="440"/>
      <c r="AL89" s="440"/>
      <c r="AM89" s="440"/>
      <c r="AN89" s="440"/>
      <c r="AO89" s="440"/>
      <c r="AP89" s="440"/>
      <c r="AQ89" s="440"/>
      <c r="AR89" s="440"/>
      <c r="AS89" s="440"/>
      <c r="AT89" s="440"/>
      <c r="AU89" s="440"/>
      <c r="AV89" s="440"/>
      <c r="AW89" s="440"/>
      <c r="AX89" s="440"/>
      <c r="AY89" s="440"/>
      <c r="AZ89" s="440"/>
      <c r="BA89" s="440"/>
      <c r="BB89" s="440"/>
      <c r="BC89" s="440"/>
      <c r="BD89" s="440"/>
      <c r="BE89" s="440"/>
      <c r="BF89" s="440"/>
      <c r="BG89" s="440"/>
      <c r="BH89" s="440"/>
      <c r="BI89" s="440"/>
      <c r="BJ89" s="440"/>
      <c r="BK89" s="440"/>
      <c r="BL89" s="440"/>
      <c r="BM89" s="440"/>
      <c r="BN89" s="440"/>
      <c r="BO89" s="440"/>
      <c r="BP89" s="440"/>
      <c r="BQ89" s="440"/>
      <c r="BR89" s="440"/>
      <c r="BS89" s="440"/>
      <c r="BT89" s="440"/>
      <c r="BU89" s="440"/>
      <c r="BV89" s="440"/>
    </row>
    <row r="90" spans="1:74" s="13" customFormat="1" ht="132.75" hidden="1" customHeight="1" outlineLevel="1">
      <c r="A90" s="99">
        <v>56</v>
      </c>
      <c r="B90" s="335" t="s">
        <v>935</v>
      </c>
      <c r="C90" s="300" t="s">
        <v>206</v>
      </c>
      <c r="D90" s="266" t="s">
        <v>246</v>
      </c>
      <c r="E90" s="315" t="s">
        <v>592</v>
      </c>
      <c r="F90" s="335" t="s">
        <v>249</v>
      </c>
      <c r="G90" s="312" t="s">
        <v>250</v>
      </c>
      <c r="H90" s="56" t="s">
        <v>127</v>
      </c>
      <c r="I90" s="76" t="s">
        <v>134</v>
      </c>
      <c r="J90" s="111" t="str">
        <f t="array" ref="J90">INDEX(evaluacion,MATCH(H90&amp;I90,impacto&amp;probabilidad,0))</f>
        <v>4 = Zona de riesgo alta. Reducir el riesgo. Evitar el riesgo compartir o transferir.</v>
      </c>
      <c r="K90" s="9" t="s">
        <v>163</v>
      </c>
      <c r="L90" s="9" t="s">
        <v>19</v>
      </c>
      <c r="M90" s="82" t="s">
        <v>226</v>
      </c>
      <c r="N90" s="111" t="str">
        <f t="array" aca="1" ref="N90" ca="1">OFFSET(valoracion,MATCH(J90&amp;K90&amp;L90,evaluacion2&amp;controles&amp;tipo,0),0)</f>
        <v>4 = Zona de riesgo alta. Reducir el riesgo. Evitar el riesgo compartir o transferir.</v>
      </c>
      <c r="O90" s="99" t="s">
        <v>264</v>
      </c>
      <c r="P90" s="83" t="s">
        <v>247</v>
      </c>
      <c r="Q90" s="96" t="s">
        <v>277</v>
      </c>
      <c r="R90" s="92" t="s">
        <v>375</v>
      </c>
      <c r="S90" s="96" t="s">
        <v>267</v>
      </c>
      <c r="T90" s="98">
        <v>0</v>
      </c>
      <c r="U90" s="108" t="s">
        <v>243</v>
      </c>
      <c r="V90" s="266" t="s">
        <v>1049</v>
      </c>
      <c r="W90" s="440"/>
      <c r="X90" s="440"/>
      <c r="Y90" s="440"/>
      <c r="Z90" s="440"/>
      <c r="AA90" s="440"/>
      <c r="AB90" s="440"/>
      <c r="AC90" s="440"/>
      <c r="AD90" s="440"/>
      <c r="AE90" s="440"/>
      <c r="AF90" s="440"/>
      <c r="AG90" s="440"/>
      <c r="AH90" s="440"/>
      <c r="AI90" s="440"/>
      <c r="AJ90" s="440"/>
      <c r="AK90" s="440"/>
      <c r="AL90" s="440"/>
      <c r="AM90" s="440"/>
      <c r="AN90" s="440"/>
      <c r="AO90" s="440"/>
      <c r="AP90" s="440"/>
      <c r="AQ90" s="440"/>
      <c r="AR90" s="440"/>
      <c r="AS90" s="440"/>
      <c r="AT90" s="440"/>
      <c r="AU90" s="440"/>
      <c r="AV90" s="440"/>
      <c r="AW90" s="440"/>
      <c r="AX90" s="440"/>
      <c r="AY90" s="440"/>
      <c r="AZ90" s="440"/>
      <c r="BA90" s="440"/>
      <c r="BB90" s="440"/>
      <c r="BC90" s="440"/>
      <c r="BD90" s="440"/>
      <c r="BE90" s="440"/>
      <c r="BF90" s="440"/>
      <c r="BG90" s="440"/>
      <c r="BH90" s="440"/>
      <c r="BI90" s="440"/>
      <c r="BJ90" s="440"/>
      <c r="BK90" s="440"/>
      <c r="BL90" s="440"/>
      <c r="BM90" s="440"/>
      <c r="BN90" s="440"/>
      <c r="BO90" s="440"/>
      <c r="BP90" s="440"/>
      <c r="BQ90" s="440"/>
      <c r="BR90" s="440"/>
      <c r="BS90" s="440"/>
      <c r="BT90" s="440"/>
      <c r="BU90" s="440"/>
      <c r="BV90" s="440"/>
    </row>
    <row r="91" spans="1:74" s="13" customFormat="1" ht="105.75" hidden="1" customHeight="1" outlineLevel="1">
      <c r="A91" s="110">
        <v>57</v>
      </c>
      <c r="B91" s="335" t="s">
        <v>936</v>
      </c>
      <c r="C91" s="300" t="s">
        <v>206</v>
      </c>
      <c r="D91" s="266" t="s">
        <v>246</v>
      </c>
      <c r="E91" s="315" t="s">
        <v>592</v>
      </c>
      <c r="F91" s="335" t="s">
        <v>249</v>
      </c>
      <c r="G91" s="312" t="s">
        <v>250</v>
      </c>
      <c r="H91" s="56" t="s">
        <v>127</v>
      </c>
      <c r="I91" s="76" t="s">
        <v>134</v>
      </c>
      <c r="J91" s="111" t="str">
        <f t="array" ref="J91">INDEX(evaluacion,MATCH(H91&amp;I91,impacto&amp;probabilidad,0))</f>
        <v>4 = Zona de riesgo alta. Reducir el riesgo. Evitar el riesgo compartir o transferir.</v>
      </c>
      <c r="K91" s="9" t="s">
        <v>163</v>
      </c>
      <c r="L91" s="9" t="s">
        <v>19</v>
      </c>
      <c r="M91" s="82" t="s">
        <v>226</v>
      </c>
      <c r="N91" s="111" t="str">
        <f t="array" aca="1" ref="N91" ca="1">OFFSET(valoracion,MATCH(J91&amp;K91&amp;L91,evaluacion2&amp;controles&amp;tipo,0),0)</f>
        <v>4 = Zona de riesgo alta. Reducir el riesgo. Evitar el riesgo compartir o transferir.</v>
      </c>
      <c r="O91" s="99" t="s">
        <v>264</v>
      </c>
      <c r="P91" s="83" t="s">
        <v>247</v>
      </c>
      <c r="Q91" s="96" t="s">
        <v>277</v>
      </c>
      <c r="R91" s="92" t="s">
        <v>375</v>
      </c>
      <c r="S91" s="96" t="s">
        <v>267</v>
      </c>
      <c r="T91" s="98">
        <v>0</v>
      </c>
      <c r="U91" s="108" t="s">
        <v>243</v>
      </c>
      <c r="V91" s="266" t="s">
        <v>1050</v>
      </c>
      <c r="W91" s="440"/>
      <c r="X91" s="440"/>
      <c r="Y91" s="440"/>
      <c r="Z91" s="440"/>
      <c r="AA91" s="440"/>
      <c r="AB91" s="440"/>
      <c r="AC91" s="440"/>
      <c r="AD91" s="440"/>
      <c r="AE91" s="440"/>
      <c r="AF91" s="440"/>
      <c r="AG91" s="440"/>
      <c r="AH91" s="440"/>
      <c r="AI91" s="440"/>
      <c r="AJ91" s="440"/>
      <c r="AK91" s="440"/>
      <c r="AL91" s="440"/>
      <c r="AM91" s="440"/>
      <c r="AN91" s="440"/>
      <c r="AO91" s="440"/>
      <c r="AP91" s="440"/>
      <c r="AQ91" s="440"/>
      <c r="AR91" s="440"/>
      <c r="AS91" s="440"/>
      <c r="AT91" s="440"/>
      <c r="AU91" s="440"/>
      <c r="AV91" s="440"/>
      <c r="AW91" s="440"/>
      <c r="AX91" s="440"/>
      <c r="AY91" s="440"/>
      <c r="AZ91" s="440"/>
      <c r="BA91" s="440"/>
      <c r="BB91" s="440"/>
      <c r="BC91" s="440"/>
      <c r="BD91" s="440"/>
      <c r="BE91" s="440"/>
      <c r="BF91" s="440"/>
      <c r="BG91" s="440"/>
      <c r="BH91" s="440"/>
      <c r="BI91" s="440"/>
      <c r="BJ91" s="440"/>
      <c r="BK91" s="440"/>
      <c r="BL91" s="440"/>
      <c r="BM91" s="440"/>
      <c r="BN91" s="440"/>
      <c r="BO91" s="440"/>
      <c r="BP91" s="440"/>
      <c r="BQ91" s="440"/>
      <c r="BR91" s="440"/>
      <c r="BS91" s="440"/>
      <c r="BT91" s="440"/>
      <c r="BU91" s="440"/>
      <c r="BV91" s="440"/>
    </row>
    <row r="92" spans="1:74" s="13" customFormat="1" ht="101.25" hidden="1" customHeight="1" outlineLevel="1">
      <c r="A92" s="99">
        <v>58</v>
      </c>
      <c r="B92" s="335" t="s">
        <v>937</v>
      </c>
      <c r="C92" s="300" t="s">
        <v>206</v>
      </c>
      <c r="D92" s="315" t="s">
        <v>246</v>
      </c>
      <c r="E92" s="315" t="s">
        <v>592</v>
      </c>
      <c r="F92" s="335" t="s">
        <v>249</v>
      </c>
      <c r="G92" s="312" t="s">
        <v>250</v>
      </c>
      <c r="H92" s="56" t="s">
        <v>127</v>
      </c>
      <c r="I92" s="76" t="s">
        <v>134</v>
      </c>
      <c r="J92" s="111" t="str">
        <f t="array" ref="J92">INDEX(evaluacion,MATCH(H92&amp;I92,impacto&amp;probabilidad,0))</f>
        <v>4 = Zona de riesgo alta. Reducir el riesgo. Evitar el riesgo compartir o transferir.</v>
      </c>
      <c r="K92" s="9" t="s">
        <v>163</v>
      </c>
      <c r="L92" s="9" t="s">
        <v>19</v>
      </c>
      <c r="M92" s="82" t="s">
        <v>226</v>
      </c>
      <c r="N92" s="111" t="str">
        <f t="array" aca="1" ref="N92" ca="1">OFFSET(valoracion,MATCH(J92&amp;K92&amp;L92,evaluacion2&amp;controles&amp;tipo,0),0)</f>
        <v>4 = Zona de riesgo alta. Reducir el riesgo. Evitar el riesgo compartir o transferir.</v>
      </c>
      <c r="O92" s="99" t="s">
        <v>264</v>
      </c>
      <c r="P92" s="83" t="s">
        <v>247</v>
      </c>
      <c r="Q92" s="96" t="s">
        <v>277</v>
      </c>
      <c r="R92" s="92" t="s">
        <v>375</v>
      </c>
      <c r="S92" s="96" t="s">
        <v>267</v>
      </c>
      <c r="T92" s="98">
        <v>0</v>
      </c>
      <c r="U92" s="108" t="s">
        <v>243</v>
      </c>
      <c r="V92" s="266" t="s">
        <v>1051</v>
      </c>
      <c r="W92" s="440"/>
      <c r="X92" s="440"/>
      <c r="Y92" s="440"/>
      <c r="Z92" s="440"/>
      <c r="AA92" s="440"/>
      <c r="AB92" s="440"/>
      <c r="AC92" s="440"/>
      <c r="AD92" s="440"/>
      <c r="AE92" s="440"/>
      <c r="AF92" s="440"/>
      <c r="AG92" s="440"/>
      <c r="AH92" s="440"/>
      <c r="AI92" s="440"/>
      <c r="AJ92" s="440"/>
      <c r="AK92" s="440"/>
      <c r="AL92" s="440"/>
      <c r="AM92" s="440"/>
      <c r="AN92" s="440"/>
      <c r="AO92" s="440"/>
      <c r="AP92" s="440"/>
      <c r="AQ92" s="440"/>
      <c r="AR92" s="440"/>
      <c r="AS92" s="440"/>
      <c r="AT92" s="440"/>
      <c r="AU92" s="440"/>
      <c r="AV92" s="440"/>
      <c r="AW92" s="440"/>
      <c r="AX92" s="440"/>
      <c r="AY92" s="440"/>
      <c r="AZ92" s="440"/>
      <c r="BA92" s="440"/>
      <c r="BB92" s="440"/>
      <c r="BC92" s="440"/>
      <c r="BD92" s="440"/>
      <c r="BE92" s="440"/>
      <c r="BF92" s="440"/>
      <c r="BG92" s="440"/>
      <c r="BH92" s="440"/>
      <c r="BI92" s="440"/>
      <c r="BJ92" s="440"/>
      <c r="BK92" s="440"/>
      <c r="BL92" s="440"/>
      <c r="BM92" s="440"/>
      <c r="BN92" s="440"/>
      <c r="BO92" s="440"/>
      <c r="BP92" s="440"/>
      <c r="BQ92" s="440"/>
      <c r="BR92" s="440"/>
      <c r="BS92" s="440"/>
      <c r="BT92" s="440"/>
      <c r="BU92" s="440"/>
      <c r="BV92" s="440"/>
    </row>
    <row r="93" spans="1:74" s="13" customFormat="1" ht="155.25" hidden="1" customHeight="1" outlineLevel="1">
      <c r="A93" s="110">
        <v>59</v>
      </c>
      <c r="B93" s="335" t="s">
        <v>938</v>
      </c>
      <c r="C93" s="300" t="s">
        <v>206</v>
      </c>
      <c r="D93" s="315" t="s">
        <v>246</v>
      </c>
      <c r="E93" s="315" t="s">
        <v>592</v>
      </c>
      <c r="F93" s="335" t="s">
        <v>249</v>
      </c>
      <c r="G93" s="312" t="s">
        <v>250</v>
      </c>
      <c r="H93" s="56" t="s">
        <v>127</v>
      </c>
      <c r="I93" s="76" t="s">
        <v>134</v>
      </c>
      <c r="J93" s="111" t="str">
        <f t="array" ref="J93">INDEX(evaluacion,MATCH(H93&amp;I93,impacto&amp;probabilidad,0))</f>
        <v>4 = Zona de riesgo alta. Reducir el riesgo. Evitar el riesgo compartir o transferir.</v>
      </c>
      <c r="K93" s="9" t="s">
        <v>163</v>
      </c>
      <c r="L93" s="9" t="s">
        <v>19</v>
      </c>
      <c r="M93" s="82" t="s">
        <v>226</v>
      </c>
      <c r="N93" s="111" t="str">
        <f t="array" aca="1" ref="N93" ca="1">OFFSET(valoracion,MATCH(J93&amp;K93&amp;L93,evaluacion2&amp;controles&amp;tipo,0),0)</f>
        <v>4 = Zona de riesgo alta. Reducir el riesgo. Evitar el riesgo compartir o transferir.</v>
      </c>
      <c r="O93" s="99" t="s">
        <v>264</v>
      </c>
      <c r="P93" s="83" t="s">
        <v>247</v>
      </c>
      <c r="Q93" s="96" t="s">
        <v>277</v>
      </c>
      <c r="R93" s="92" t="s">
        <v>375</v>
      </c>
      <c r="S93" s="96" t="s">
        <v>267</v>
      </c>
      <c r="T93" s="98">
        <v>0</v>
      </c>
      <c r="U93" s="108" t="s">
        <v>243</v>
      </c>
      <c r="V93" s="266" t="s">
        <v>1050</v>
      </c>
      <c r="W93" s="440"/>
      <c r="X93" s="440"/>
      <c r="Y93" s="440"/>
      <c r="Z93" s="440"/>
      <c r="AA93" s="440"/>
      <c r="AB93" s="440"/>
      <c r="AC93" s="440"/>
      <c r="AD93" s="440"/>
      <c r="AE93" s="440"/>
      <c r="AF93" s="440"/>
      <c r="AG93" s="440"/>
      <c r="AH93" s="440"/>
      <c r="AI93" s="440"/>
      <c r="AJ93" s="440"/>
      <c r="AK93" s="440"/>
      <c r="AL93" s="440"/>
      <c r="AM93" s="440"/>
      <c r="AN93" s="440"/>
      <c r="AO93" s="440"/>
      <c r="AP93" s="440"/>
      <c r="AQ93" s="440"/>
      <c r="AR93" s="440"/>
      <c r="AS93" s="440"/>
      <c r="AT93" s="440"/>
      <c r="AU93" s="440"/>
      <c r="AV93" s="440"/>
      <c r="AW93" s="440"/>
      <c r="AX93" s="440"/>
      <c r="AY93" s="440"/>
      <c r="AZ93" s="440"/>
      <c r="BA93" s="440"/>
      <c r="BB93" s="440"/>
      <c r="BC93" s="440"/>
      <c r="BD93" s="440"/>
      <c r="BE93" s="440"/>
      <c r="BF93" s="440"/>
      <c r="BG93" s="440"/>
      <c r="BH93" s="440"/>
      <c r="BI93" s="440"/>
      <c r="BJ93" s="440"/>
      <c r="BK93" s="440"/>
      <c r="BL93" s="440"/>
      <c r="BM93" s="440"/>
      <c r="BN93" s="440"/>
      <c r="BO93" s="440"/>
      <c r="BP93" s="440"/>
      <c r="BQ93" s="440"/>
      <c r="BR93" s="440"/>
      <c r="BS93" s="440"/>
      <c r="BT93" s="440"/>
      <c r="BU93" s="440"/>
      <c r="BV93" s="440"/>
    </row>
    <row r="94" spans="1:74" ht="34.5" customHeight="1">
      <c r="A94" s="271"/>
      <c r="B94" s="271"/>
      <c r="C94" s="271"/>
      <c r="D94" s="272"/>
      <c r="E94" s="271"/>
      <c r="F94" s="271"/>
      <c r="G94" s="271"/>
      <c r="H94" s="271"/>
      <c r="I94" s="271"/>
      <c r="J94" s="271"/>
      <c r="K94" s="271"/>
      <c r="L94" s="271"/>
      <c r="M94" s="271"/>
      <c r="N94" s="271"/>
      <c r="O94" s="271"/>
      <c r="P94" s="271"/>
      <c r="Q94" s="271"/>
      <c r="R94" s="271"/>
      <c r="S94" s="271"/>
      <c r="T94" s="271"/>
      <c r="U94" s="271"/>
      <c r="V94" s="271"/>
      <c r="W94" s="440"/>
      <c r="X94" s="440"/>
      <c r="Y94" s="440"/>
      <c r="Z94" s="440"/>
      <c r="AA94" s="440"/>
      <c r="AB94" s="440"/>
      <c r="AC94" s="440"/>
      <c r="AD94" s="440"/>
      <c r="AE94" s="440"/>
      <c r="AF94" s="440"/>
      <c r="AG94" s="440"/>
      <c r="AH94" s="440"/>
      <c r="AI94" s="440"/>
      <c r="AJ94" s="440"/>
      <c r="AK94" s="440"/>
      <c r="AL94" s="440"/>
      <c r="AM94" s="440"/>
      <c r="AN94" s="440"/>
      <c r="AO94" s="440"/>
      <c r="AP94" s="440"/>
      <c r="AQ94" s="440"/>
      <c r="AR94" s="440"/>
      <c r="AS94" s="440"/>
      <c r="AT94" s="440"/>
      <c r="AU94" s="440"/>
      <c r="AV94" s="440"/>
      <c r="AW94" s="440"/>
      <c r="AX94" s="440"/>
      <c r="AY94" s="440"/>
      <c r="AZ94" s="440"/>
      <c r="BA94" s="440"/>
      <c r="BB94" s="440"/>
      <c r="BC94" s="440"/>
      <c r="BD94" s="440"/>
      <c r="BE94" s="440"/>
      <c r="BF94" s="440"/>
      <c r="BG94" s="440"/>
      <c r="BH94" s="440"/>
      <c r="BI94" s="440"/>
      <c r="BJ94" s="440"/>
      <c r="BK94" s="440"/>
      <c r="BL94" s="440"/>
      <c r="BM94" s="440"/>
      <c r="BN94" s="440"/>
      <c r="BO94" s="440"/>
      <c r="BP94" s="440"/>
      <c r="BQ94" s="440"/>
      <c r="BR94" s="440"/>
      <c r="BS94" s="440"/>
      <c r="BT94" s="440"/>
      <c r="BU94" s="440"/>
      <c r="BV94" s="440"/>
    </row>
    <row r="95" spans="1:74" ht="34.5" customHeight="1">
      <c r="A95" s="271"/>
      <c r="B95" s="271"/>
      <c r="C95" s="271"/>
      <c r="D95" s="272"/>
      <c r="E95" s="271"/>
      <c r="F95" s="271"/>
      <c r="G95" s="271"/>
      <c r="H95" s="271"/>
      <c r="I95" s="271"/>
      <c r="J95" s="271"/>
      <c r="K95" s="271"/>
      <c r="L95" s="271"/>
      <c r="M95" s="271"/>
      <c r="N95" s="271"/>
      <c r="O95" s="271"/>
      <c r="P95" s="271"/>
      <c r="Q95" s="271"/>
      <c r="R95" s="271"/>
      <c r="S95" s="271"/>
      <c r="T95" s="271"/>
      <c r="U95" s="271"/>
      <c r="V95" s="271"/>
      <c r="W95" s="440"/>
      <c r="X95" s="440"/>
      <c r="Y95" s="440"/>
      <c r="Z95" s="440"/>
      <c r="AA95" s="440"/>
      <c r="AB95" s="440"/>
      <c r="AC95" s="440"/>
      <c r="AD95" s="440"/>
      <c r="AE95" s="440"/>
      <c r="AF95" s="440"/>
      <c r="AG95" s="440"/>
      <c r="AH95" s="440"/>
      <c r="AI95" s="440"/>
      <c r="AJ95" s="440"/>
      <c r="AK95" s="440"/>
      <c r="AL95" s="440"/>
      <c r="AM95" s="440"/>
      <c r="AN95" s="440"/>
      <c r="AO95" s="440"/>
      <c r="AP95" s="440"/>
      <c r="AQ95" s="440"/>
      <c r="AR95" s="440"/>
      <c r="AS95" s="440"/>
      <c r="AT95" s="440"/>
      <c r="AU95" s="440"/>
      <c r="AV95" s="440"/>
      <c r="AW95" s="440"/>
      <c r="AX95" s="440"/>
      <c r="AY95" s="440"/>
      <c r="AZ95" s="440"/>
      <c r="BA95" s="440"/>
      <c r="BB95" s="440"/>
      <c r="BC95" s="440"/>
      <c r="BD95" s="440"/>
      <c r="BE95" s="440"/>
      <c r="BF95" s="440"/>
      <c r="BG95" s="440"/>
      <c r="BH95" s="440"/>
      <c r="BI95" s="440"/>
      <c r="BJ95" s="440"/>
      <c r="BK95" s="440"/>
      <c r="BL95" s="440"/>
      <c r="BM95" s="440"/>
      <c r="BN95" s="440"/>
      <c r="BO95" s="440"/>
      <c r="BP95" s="440"/>
      <c r="BQ95" s="440"/>
      <c r="BR95" s="440"/>
      <c r="BS95" s="440"/>
      <c r="BT95" s="440"/>
      <c r="BU95" s="440"/>
      <c r="BV95" s="440"/>
    </row>
    <row r="96" spans="1:74" ht="34.5" customHeight="1">
      <c r="A96" s="271"/>
      <c r="B96" s="271"/>
      <c r="C96" s="271"/>
      <c r="D96" s="447" t="s">
        <v>604</v>
      </c>
      <c r="E96" s="447"/>
      <c r="F96" s="447"/>
      <c r="G96" s="447"/>
      <c r="H96" s="447"/>
      <c r="I96" s="447"/>
      <c r="J96" s="447"/>
      <c r="K96" s="271"/>
      <c r="L96" s="429" t="s">
        <v>605</v>
      </c>
      <c r="M96" s="429"/>
      <c r="N96" s="429"/>
      <c r="O96" s="429"/>
      <c r="P96" s="429"/>
      <c r="Q96" s="429"/>
      <c r="R96" s="271"/>
      <c r="S96" s="271"/>
      <c r="T96" s="271"/>
      <c r="U96" s="271"/>
      <c r="V96" s="271"/>
      <c r="W96" s="440"/>
      <c r="X96" s="440"/>
      <c r="Y96" s="440"/>
      <c r="Z96" s="440"/>
      <c r="AA96" s="440"/>
      <c r="AB96" s="440"/>
      <c r="AC96" s="440"/>
      <c r="AD96" s="440"/>
      <c r="AE96" s="440"/>
      <c r="AF96" s="440"/>
      <c r="AG96" s="440"/>
      <c r="AH96" s="440"/>
      <c r="AI96" s="440"/>
      <c r="AJ96" s="440"/>
      <c r="AK96" s="440"/>
      <c r="AL96" s="440"/>
      <c r="AM96" s="440"/>
      <c r="AN96" s="440"/>
      <c r="AO96" s="440"/>
      <c r="AP96" s="440"/>
      <c r="AQ96" s="440"/>
      <c r="AR96" s="440"/>
      <c r="AS96" s="440"/>
      <c r="AT96" s="440"/>
      <c r="AU96" s="440"/>
      <c r="AV96" s="440"/>
      <c r="AW96" s="440"/>
      <c r="AX96" s="440"/>
      <c r="AY96" s="440"/>
      <c r="AZ96" s="440"/>
      <c r="BA96" s="440"/>
      <c r="BB96" s="440"/>
      <c r="BC96" s="440"/>
      <c r="BD96" s="440"/>
      <c r="BE96" s="440"/>
      <c r="BF96" s="440"/>
      <c r="BG96" s="440"/>
      <c r="BH96" s="440"/>
      <c r="BI96" s="440"/>
      <c r="BJ96" s="440"/>
      <c r="BK96" s="440"/>
      <c r="BL96" s="440"/>
      <c r="BM96" s="440"/>
      <c r="BN96" s="440"/>
      <c r="BO96" s="440"/>
      <c r="BP96" s="440"/>
      <c r="BQ96" s="440"/>
      <c r="BR96" s="440"/>
      <c r="BS96" s="440"/>
      <c r="BT96" s="440"/>
      <c r="BU96" s="440"/>
      <c r="BV96" s="440"/>
    </row>
    <row r="97" spans="1:74" ht="108.75" customHeight="1">
      <c r="A97" s="10"/>
      <c r="B97" s="10"/>
      <c r="C97" s="10"/>
      <c r="D97" s="271"/>
      <c r="E97" s="70"/>
      <c r="F97" s="438" t="s">
        <v>199</v>
      </c>
      <c r="G97" s="438"/>
      <c r="H97" s="438"/>
      <c r="I97" s="259">
        <f ca="1">COUNTIF(N$12:N$70,"*baja*")</f>
        <v>12</v>
      </c>
      <c r="J97" s="260">
        <f ca="1">I97/I$101</f>
        <v>0.32432432432432434</v>
      </c>
      <c r="K97" s="8"/>
      <c r="L97" s="262" t="s">
        <v>6</v>
      </c>
      <c r="M97" s="434" t="s">
        <v>187</v>
      </c>
      <c r="N97" s="434"/>
      <c r="O97" s="434"/>
      <c r="P97" s="434"/>
      <c r="Q97" s="434"/>
      <c r="R97" s="6"/>
      <c r="S97" s="6"/>
      <c r="T97" s="6"/>
      <c r="U97" s="6"/>
      <c r="V97" s="6"/>
      <c r="W97" s="440"/>
      <c r="X97" s="440"/>
      <c r="Y97" s="440"/>
      <c r="Z97" s="440"/>
      <c r="AA97" s="440"/>
      <c r="AB97" s="440"/>
      <c r="AC97" s="440"/>
      <c r="AD97" s="440"/>
      <c r="AE97" s="440"/>
      <c r="AF97" s="440"/>
      <c r="AG97" s="440"/>
      <c r="AH97" s="440"/>
      <c r="AI97" s="440"/>
      <c r="AJ97" s="440"/>
      <c r="AK97" s="440"/>
      <c r="AL97" s="440"/>
      <c r="AM97" s="440"/>
      <c r="AN97" s="440"/>
      <c r="AO97" s="440"/>
      <c r="AP97" s="440"/>
      <c r="AQ97" s="440"/>
      <c r="AR97" s="440"/>
      <c r="AS97" s="440"/>
      <c r="AT97" s="440"/>
      <c r="AU97" s="440"/>
      <c r="AV97" s="440"/>
      <c r="AW97" s="440"/>
      <c r="AX97" s="440"/>
      <c r="AY97" s="440"/>
      <c r="AZ97" s="440"/>
      <c r="BA97" s="440"/>
      <c r="BB97" s="440"/>
      <c r="BC97" s="440"/>
      <c r="BD97" s="440"/>
      <c r="BE97" s="440"/>
      <c r="BF97" s="440"/>
      <c r="BG97" s="440"/>
      <c r="BH97" s="440"/>
      <c r="BI97" s="440"/>
      <c r="BJ97" s="440"/>
      <c r="BK97" s="440"/>
      <c r="BL97" s="440"/>
      <c r="BM97" s="440"/>
      <c r="BN97" s="440"/>
      <c r="BO97" s="440"/>
      <c r="BP97" s="440"/>
      <c r="BQ97" s="440"/>
      <c r="BR97" s="440"/>
      <c r="BS97" s="440"/>
      <c r="BT97" s="440"/>
      <c r="BU97" s="440"/>
      <c r="BV97" s="440"/>
    </row>
    <row r="98" spans="1:74" ht="104.25" customHeight="1">
      <c r="A98" s="10"/>
      <c r="B98" s="10"/>
      <c r="C98" s="10"/>
      <c r="D98" s="70"/>
      <c r="E98" s="71"/>
      <c r="F98" s="438" t="s">
        <v>196</v>
      </c>
      <c r="G98" s="438"/>
      <c r="H98" s="438"/>
      <c r="I98" s="259">
        <f ca="1">COUNTIF(N$12:N$70,"*moderada*")</f>
        <v>10</v>
      </c>
      <c r="J98" s="260">
        <f ca="1">I98/I$101</f>
        <v>0.27027027027027029</v>
      </c>
      <c r="K98" s="8"/>
      <c r="L98" s="262" t="s">
        <v>3</v>
      </c>
      <c r="M98" s="434" t="s">
        <v>188</v>
      </c>
      <c r="N98" s="434"/>
      <c r="O98" s="434"/>
      <c r="P98" s="434"/>
      <c r="Q98" s="434"/>
      <c r="R98" s="6"/>
      <c r="S98" s="6"/>
      <c r="T98" s="6"/>
      <c r="U98" s="6"/>
      <c r="V98" s="6"/>
      <c r="W98" s="440"/>
      <c r="X98" s="440"/>
      <c r="Y98" s="440"/>
      <c r="Z98" s="440"/>
      <c r="AA98" s="440"/>
      <c r="AB98" s="440"/>
      <c r="AC98" s="440"/>
      <c r="AD98" s="440"/>
      <c r="AE98" s="440"/>
      <c r="AF98" s="440"/>
      <c r="AG98" s="440"/>
      <c r="AH98" s="440"/>
      <c r="AI98" s="440"/>
      <c r="AJ98" s="440"/>
      <c r="AK98" s="440"/>
      <c r="AL98" s="440"/>
      <c r="AM98" s="440"/>
      <c r="AN98" s="440"/>
      <c r="AO98" s="440"/>
      <c r="AP98" s="440"/>
      <c r="AQ98" s="440"/>
      <c r="AR98" s="440"/>
      <c r="AS98" s="440"/>
      <c r="AT98" s="440"/>
      <c r="AU98" s="440"/>
      <c r="AV98" s="440"/>
      <c r="AW98" s="440"/>
      <c r="AX98" s="440"/>
      <c r="AY98" s="440"/>
      <c r="AZ98" s="440"/>
      <c r="BA98" s="440"/>
      <c r="BB98" s="440"/>
      <c r="BC98" s="440"/>
      <c r="BD98" s="440"/>
      <c r="BE98" s="440"/>
      <c r="BF98" s="440"/>
      <c r="BG98" s="440"/>
      <c r="BH98" s="440"/>
      <c r="BI98" s="440"/>
      <c r="BJ98" s="440"/>
      <c r="BK98" s="440"/>
      <c r="BL98" s="440"/>
      <c r="BM98" s="440"/>
      <c r="BN98" s="440"/>
      <c r="BO98" s="440"/>
      <c r="BP98" s="440"/>
      <c r="BQ98" s="440"/>
      <c r="BR98" s="440"/>
      <c r="BS98" s="440"/>
      <c r="BT98" s="440"/>
      <c r="BU98" s="440"/>
      <c r="BV98" s="440"/>
    </row>
    <row r="99" spans="1:74" ht="123" customHeight="1">
      <c r="A99" s="10"/>
      <c r="B99" s="10"/>
      <c r="C99" s="10"/>
      <c r="D99" s="71"/>
      <c r="E99" s="72"/>
      <c r="F99" s="438" t="s">
        <v>197</v>
      </c>
      <c r="G99" s="438"/>
      <c r="H99" s="438"/>
      <c r="I99" s="259">
        <f ca="1">COUNTIF(N$12:N$70,"*alta*")</f>
        <v>15</v>
      </c>
      <c r="J99" s="260">
        <f ca="1">I99/I$101</f>
        <v>0.40540540540540543</v>
      </c>
      <c r="K99" s="8"/>
      <c r="L99" s="262" t="s">
        <v>4</v>
      </c>
      <c r="M99" s="434" t="s">
        <v>189</v>
      </c>
      <c r="N99" s="434"/>
      <c r="O99" s="434"/>
      <c r="P99" s="434"/>
      <c r="Q99" s="434"/>
      <c r="R99" s="6"/>
      <c r="S99" s="6"/>
      <c r="T99" s="6"/>
      <c r="U99" s="6"/>
      <c r="V99" s="6"/>
      <c r="W99" s="440"/>
      <c r="X99" s="440"/>
      <c r="Y99" s="440"/>
      <c r="Z99" s="440"/>
      <c r="AA99" s="440"/>
      <c r="AB99" s="440"/>
      <c r="AC99" s="440"/>
      <c r="AD99" s="440"/>
      <c r="AE99" s="440"/>
      <c r="AF99" s="440"/>
      <c r="AG99" s="440"/>
      <c r="AH99" s="440"/>
      <c r="AI99" s="440"/>
      <c r="AJ99" s="440"/>
      <c r="AK99" s="440"/>
      <c r="AL99" s="440"/>
      <c r="AM99" s="440"/>
      <c r="AN99" s="440"/>
      <c r="AO99" s="440"/>
      <c r="AP99" s="440"/>
      <c r="AQ99" s="440"/>
      <c r="AR99" s="440"/>
      <c r="AS99" s="440"/>
      <c r="AT99" s="440"/>
      <c r="AU99" s="440"/>
      <c r="AV99" s="440"/>
      <c r="AW99" s="440"/>
      <c r="AX99" s="440"/>
      <c r="AY99" s="440"/>
      <c r="AZ99" s="440"/>
      <c r="BA99" s="440"/>
      <c r="BB99" s="440"/>
      <c r="BC99" s="440"/>
      <c r="BD99" s="440"/>
      <c r="BE99" s="440"/>
      <c r="BF99" s="440"/>
      <c r="BG99" s="440"/>
      <c r="BH99" s="440"/>
      <c r="BI99" s="440"/>
      <c r="BJ99" s="440"/>
      <c r="BK99" s="440"/>
      <c r="BL99" s="440"/>
      <c r="BM99" s="440"/>
      <c r="BN99" s="440"/>
      <c r="BO99" s="440"/>
      <c r="BP99" s="440"/>
      <c r="BQ99" s="440"/>
      <c r="BR99" s="440"/>
      <c r="BS99" s="440"/>
      <c r="BT99" s="440"/>
      <c r="BU99" s="440"/>
      <c r="BV99" s="440"/>
    </row>
    <row r="100" spans="1:74" ht="97.5" customHeight="1">
      <c r="A100" s="10"/>
      <c r="B100" s="10"/>
      <c r="C100" s="10"/>
      <c r="D100" s="72"/>
      <c r="E100" s="73"/>
      <c r="F100" s="438" t="s">
        <v>198</v>
      </c>
      <c r="G100" s="438"/>
      <c r="H100" s="438"/>
      <c r="I100" s="259">
        <f ca="1">COUNTIF(N$12:N$70,"*extrema*")</f>
        <v>0</v>
      </c>
      <c r="J100" s="260">
        <f ca="1">I100/I$101</f>
        <v>0</v>
      </c>
      <c r="K100" s="8"/>
      <c r="L100" s="8" t="s">
        <v>2</v>
      </c>
      <c r="M100" s="437" t="s">
        <v>190</v>
      </c>
      <c r="N100" s="437"/>
      <c r="O100" s="437"/>
      <c r="P100" s="437"/>
      <c r="Q100" s="437"/>
      <c r="R100" s="6"/>
      <c r="S100" s="6"/>
      <c r="T100" s="6"/>
      <c r="U100" s="6"/>
      <c r="V100" s="6"/>
      <c r="W100" s="440"/>
      <c r="X100" s="440"/>
      <c r="Y100" s="440"/>
      <c r="Z100" s="440"/>
      <c r="AA100" s="440"/>
      <c r="AB100" s="440"/>
      <c r="AC100" s="440"/>
      <c r="AD100" s="440"/>
      <c r="AE100" s="440"/>
      <c r="AF100" s="440"/>
      <c r="AG100" s="440"/>
      <c r="AH100" s="440"/>
      <c r="AI100" s="440"/>
      <c r="AJ100" s="440"/>
      <c r="AK100" s="440"/>
      <c r="AL100" s="440"/>
      <c r="AM100" s="440"/>
      <c r="AN100" s="440"/>
      <c r="AO100" s="440"/>
      <c r="AP100" s="440"/>
      <c r="AQ100" s="440"/>
      <c r="AR100" s="440"/>
      <c r="AS100" s="440"/>
      <c r="AT100" s="440"/>
      <c r="AU100" s="440"/>
      <c r="AV100" s="440"/>
      <c r="AW100" s="440"/>
      <c r="AX100" s="440"/>
      <c r="AY100" s="440"/>
      <c r="AZ100" s="440"/>
      <c r="BA100" s="440"/>
      <c r="BB100" s="440"/>
      <c r="BC100" s="440"/>
      <c r="BD100" s="440"/>
      <c r="BE100" s="440"/>
      <c r="BF100" s="440"/>
      <c r="BG100" s="440"/>
      <c r="BH100" s="440"/>
      <c r="BI100" s="440"/>
      <c r="BJ100" s="440"/>
      <c r="BK100" s="440"/>
      <c r="BL100" s="440"/>
      <c r="BM100" s="440"/>
      <c r="BN100" s="440"/>
      <c r="BO100" s="440"/>
      <c r="BP100" s="440"/>
      <c r="BQ100" s="440"/>
      <c r="BR100" s="440"/>
      <c r="BS100" s="440"/>
      <c r="BT100" s="440"/>
      <c r="BU100" s="440"/>
      <c r="BV100" s="440"/>
    </row>
    <row r="101" spans="1:74" ht="48" customHeight="1">
      <c r="A101" s="273"/>
      <c r="B101" s="273"/>
      <c r="C101" s="273"/>
      <c r="D101" s="73"/>
      <c r="E101" s="273"/>
      <c r="F101" s="273"/>
      <c r="G101" s="273"/>
      <c r="H101" s="6"/>
      <c r="I101" s="259">
        <f ca="1">SUM(I97:I100)</f>
        <v>37</v>
      </c>
      <c r="J101" s="6"/>
      <c r="K101" s="6"/>
      <c r="L101" s="435"/>
      <c r="M101" s="436"/>
      <c r="N101" s="436"/>
      <c r="O101" s="436"/>
      <c r="P101" s="436"/>
      <c r="Q101" s="436"/>
      <c r="R101" s="6"/>
      <c r="S101" s="6"/>
      <c r="T101" s="6"/>
      <c r="U101" s="6"/>
      <c r="V101" s="6"/>
      <c r="W101" s="440"/>
      <c r="X101" s="440"/>
      <c r="Y101" s="440"/>
      <c r="Z101" s="440"/>
      <c r="AA101" s="440"/>
      <c r="AB101" s="440"/>
      <c r="AC101" s="440"/>
      <c r="AD101" s="440"/>
      <c r="AE101" s="440"/>
      <c r="AF101" s="440"/>
      <c r="AG101" s="440"/>
      <c r="AH101" s="440"/>
      <c r="AI101" s="440"/>
      <c r="AJ101" s="440"/>
      <c r="AK101" s="440"/>
      <c r="AL101" s="440"/>
      <c r="AM101" s="440"/>
      <c r="AN101" s="440"/>
      <c r="AO101" s="440"/>
      <c r="AP101" s="440"/>
      <c r="AQ101" s="440"/>
      <c r="AR101" s="440"/>
      <c r="AS101" s="440"/>
      <c r="AT101" s="440"/>
      <c r="AU101" s="440"/>
      <c r="AV101" s="440"/>
      <c r="AW101" s="440"/>
      <c r="AX101" s="440"/>
      <c r="AY101" s="440"/>
      <c r="AZ101" s="440"/>
      <c r="BA101" s="440"/>
      <c r="BB101" s="440"/>
      <c r="BC101" s="440"/>
      <c r="BD101" s="440"/>
      <c r="BE101" s="440"/>
      <c r="BF101" s="440"/>
      <c r="BG101" s="440"/>
      <c r="BH101" s="440"/>
      <c r="BI101" s="440"/>
      <c r="BJ101" s="440"/>
      <c r="BK101" s="440"/>
      <c r="BL101" s="440"/>
      <c r="BM101" s="440"/>
      <c r="BN101" s="440"/>
      <c r="BO101" s="440"/>
      <c r="BP101" s="440"/>
      <c r="BQ101" s="440"/>
      <c r="BR101" s="440"/>
      <c r="BS101" s="440"/>
      <c r="BT101" s="440"/>
      <c r="BU101" s="440"/>
      <c r="BV101" s="440"/>
    </row>
    <row r="102" spans="1:74" ht="24" customHeight="1">
      <c r="A102" s="273"/>
      <c r="B102" s="273"/>
      <c r="C102" s="273"/>
      <c r="D102" s="273"/>
      <c r="E102" s="273"/>
      <c r="F102" s="273"/>
      <c r="G102" s="273"/>
      <c r="H102" s="6"/>
      <c r="I102" s="6"/>
      <c r="J102" s="6"/>
      <c r="K102" s="6"/>
      <c r="L102" s="435"/>
      <c r="M102" s="436"/>
      <c r="N102" s="436"/>
      <c r="O102" s="436"/>
      <c r="P102" s="436"/>
      <c r="Q102" s="436"/>
      <c r="R102" s="6"/>
      <c r="S102" s="6"/>
      <c r="T102" s="6"/>
      <c r="U102" s="6"/>
      <c r="V102" s="6"/>
      <c r="W102" s="6"/>
      <c r="X102" s="6"/>
      <c r="Y102" s="6"/>
      <c r="Z102" s="6"/>
      <c r="AA102" s="6"/>
      <c r="AB102" s="6"/>
      <c r="AC102" s="6"/>
      <c r="AD102" s="6"/>
      <c r="AE102" s="6"/>
      <c r="AF102" s="6"/>
      <c r="AG102" s="6"/>
      <c r="AH102" s="6"/>
      <c r="AI102" s="6"/>
      <c r="AJ102" s="6"/>
      <c r="AK102" s="6"/>
      <c r="AL102" s="6"/>
      <c r="AM102" s="6"/>
      <c r="AN102" s="6"/>
      <c r="AO102" s="6"/>
      <c r="AP102" s="6"/>
      <c r="AQ102" s="6"/>
      <c r="AR102" s="6"/>
      <c r="AS102" s="6"/>
      <c r="AT102" s="6"/>
      <c r="AU102" s="6"/>
      <c r="AV102" s="6"/>
      <c r="AW102" s="6"/>
      <c r="AX102" s="6"/>
      <c r="AY102" s="273"/>
      <c r="AZ102" s="273"/>
      <c r="BA102" s="273"/>
      <c r="BB102" s="273"/>
      <c r="BC102" s="273"/>
      <c r="BD102" s="273"/>
      <c r="BE102" s="273"/>
      <c r="BF102" s="273"/>
      <c r="BG102" s="273"/>
      <c r="BH102" s="273"/>
      <c r="BI102" s="273"/>
      <c r="BJ102" s="273"/>
      <c r="BK102" s="273"/>
      <c r="BL102" s="273"/>
      <c r="BM102" s="273"/>
      <c r="BN102" s="273"/>
      <c r="BO102" s="273"/>
      <c r="BP102" s="273"/>
      <c r="BQ102" s="273"/>
      <c r="BR102" s="273"/>
      <c r="BS102" s="273"/>
      <c r="BT102" s="273"/>
      <c r="BU102" s="273"/>
      <c r="BV102" s="273"/>
    </row>
    <row r="103" spans="1:74" ht="33" customHeight="1">
      <c r="A103" s="4"/>
      <c r="B103" s="4"/>
      <c r="C103" s="4"/>
      <c r="D103" s="4"/>
      <c r="E103" s="4"/>
      <c r="F103" s="109" t="s">
        <v>168</v>
      </c>
      <c r="G103" s="268">
        <v>5</v>
      </c>
      <c r="H103" s="268">
        <v>10</v>
      </c>
      <c r="I103" s="269">
        <v>15</v>
      </c>
      <c r="J103" s="269">
        <v>20</v>
      </c>
      <c r="K103" s="269">
        <v>25</v>
      </c>
      <c r="L103" s="58"/>
      <c r="M103" s="13"/>
      <c r="N103" s="5"/>
      <c r="O103" s="5"/>
      <c r="P103" s="5"/>
      <c r="Q103" s="5"/>
      <c r="R103" s="5"/>
      <c r="S103" s="5"/>
      <c r="T103" s="5"/>
      <c r="U103" s="5"/>
      <c r="V103" s="5"/>
      <c r="W103" s="5"/>
      <c r="X103" s="5"/>
      <c r="Y103" s="5"/>
      <c r="Z103" s="5"/>
      <c r="AA103" s="5"/>
      <c r="AB103" s="5"/>
      <c r="AC103" s="5"/>
      <c r="AD103" s="5"/>
      <c r="AE103" s="5"/>
      <c r="AF103" s="5"/>
      <c r="AG103" s="5"/>
      <c r="AH103" s="5"/>
      <c r="AI103" s="5"/>
      <c r="AJ103" s="5"/>
      <c r="AK103" s="5"/>
      <c r="AL103" s="5"/>
      <c r="AM103" s="5"/>
      <c r="AN103" s="5"/>
      <c r="AO103" s="5"/>
      <c r="AP103" s="5"/>
      <c r="AQ103" s="5"/>
      <c r="AR103" s="5"/>
      <c r="AS103" s="5"/>
      <c r="AT103" s="5"/>
      <c r="AU103" s="5"/>
      <c r="AV103" s="5"/>
      <c r="AW103" s="5"/>
      <c r="AX103" s="5"/>
    </row>
    <row r="104" spans="1:74" ht="36" customHeight="1">
      <c r="A104" s="4"/>
      <c r="B104" s="4"/>
      <c r="C104" s="4"/>
      <c r="D104" s="4"/>
      <c r="E104" s="4"/>
      <c r="F104" s="69" t="s">
        <v>169</v>
      </c>
      <c r="G104" s="63">
        <v>4</v>
      </c>
      <c r="H104" s="62">
        <v>8</v>
      </c>
      <c r="I104" s="62">
        <v>12</v>
      </c>
      <c r="J104" s="59">
        <v>16</v>
      </c>
      <c r="K104" s="59">
        <v>20</v>
      </c>
      <c r="L104" s="13"/>
      <c r="M104" s="13"/>
      <c r="N104" s="5"/>
      <c r="O104" s="5"/>
      <c r="P104" s="5"/>
      <c r="Q104" s="5"/>
      <c r="R104" s="5"/>
      <c r="S104" s="5"/>
      <c r="T104" s="5"/>
      <c r="U104" s="5"/>
      <c r="V104" s="5"/>
      <c r="W104" s="5"/>
      <c r="X104" s="5"/>
      <c r="Y104" s="5"/>
      <c r="Z104" s="5"/>
      <c r="AA104" s="5"/>
      <c r="AB104" s="5"/>
      <c r="AC104" s="5"/>
      <c r="AD104" s="5"/>
      <c r="AE104" s="5"/>
      <c r="AF104" s="5"/>
      <c r="AG104" s="5"/>
      <c r="AH104" s="5"/>
      <c r="AI104" s="5"/>
      <c r="AJ104" s="5"/>
      <c r="AK104" s="5"/>
      <c r="AL104" s="5"/>
      <c r="AM104" s="5"/>
      <c r="AN104" s="5"/>
      <c r="AO104" s="5"/>
      <c r="AP104" s="5"/>
      <c r="AQ104" s="5"/>
      <c r="AR104" s="5"/>
      <c r="AS104" s="5"/>
      <c r="AT104" s="5"/>
      <c r="AU104" s="5"/>
      <c r="AV104" s="5"/>
      <c r="AW104" s="5"/>
      <c r="AX104" s="5"/>
    </row>
    <row r="105" spans="1:74" ht="30" customHeight="1">
      <c r="A105" s="4"/>
      <c r="B105" s="4"/>
      <c r="C105" s="4"/>
      <c r="D105" s="4"/>
      <c r="E105" s="4"/>
      <c r="F105" s="69" t="s">
        <v>170</v>
      </c>
      <c r="G105" s="64">
        <v>3</v>
      </c>
      <c r="H105" s="63">
        <v>6</v>
      </c>
      <c r="I105" s="62">
        <v>9</v>
      </c>
      <c r="J105" s="59">
        <v>12</v>
      </c>
      <c r="K105" s="59">
        <v>15</v>
      </c>
      <c r="L105" s="13"/>
      <c r="M105" s="13"/>
      <c r="N105" s="5"/>
      <c r="O105" s="5"/>
      <c r="P105" s="5"/>
      <c r="Q105" s="5"/>
      <c r="R105" s="5"/>
      <c r="S105" s="5"/>
      <c r="T105" s="5"/>
      <c r="U105" s="5"/>
      <c r="V105" s="5"/>
      <c r="W105" s="5"/>
      <c r="X105" s="5"/>
      <c r="Y105" s="5"/>
      <c r="Z105" s="5"/>
      <c r="AA105" s="5"/>
      <c r="AB105" s="5"/>
      <c r="AC105" s="5"/>
      <c r="AD105" s="5"/>
      <c r="AE105" s="5"/>
      <c r="AF105" s="5"/>
      <c r="AG105" s="5"/>
      <c r="AH105" s="5"/>
      <c r="AI105" s="5"/>
      <c r="AJ105" s="5"/>
      <c r="AK105" s="5"/>
      <c r="AL105" s="5"/>
      <c r="AM105" s="5"/>
      <c r="AN105" s="5"/>
      <c r="AO105" s="5"/>
      <c r="AP105" s="5"/>
      <c r="AQ105" s="5"/>
      <c r="AR105" s="5"/>
      <c r="AS105" s="5"/>
      <c r="AT105" s="5"/>
      <c r="AU105" s="5"/>
      <c r="AV105" s="5"/>
      <c r="AW105" s="5"/>
      <c r="AX105" s="5"/>
    </row>
    <row r="106" spans="1:74" ht="30" customHeight="1">
      <c r="D106" s="4"/>
      <c r="F106" s="69" t="s">
        <v>124</v>
      </c>
      <c r="G106" s="64">
        <v>2</v>
      </c>
      <c r="H106" s="64">
        <v>4</v>
      </c>
      <c r="I106" s="63">
        <v>6</v>
      </c>
      <c r="J106" s="62">
        <v>8</v>
      </c>
      <c r="K106" s="59">
        <v>10</v>
      </c>
      <c r="L106" s="5"/>
      <c r="M106" s="5"/>
      <c r="N106" s="5"/>
      <c r="O106" s="5"/>
      <c r="P106" s="5"/>
      <c r="Q106" s="5"/>
      <c r="R106" s="5"/>
      <c r="S106" s="5"/>
      <c r="T106" s="5"/>
      <c r="U106" s="5"/>
      <c r="V106" s="5"/>
      <c r="W106" s="5"/>
      <c r="X106" s="5"/>
      <c r="Y106" s="5"/>
      <c r="Z106" s="5"/>
      <c r="AA106" s="5"/>
      <c r="AB106" s="5"/>
      <c r="AC106" s="5"/>
      <c r="AD106" s="5"/>
      <c r="AE106" s="5"/>
      <c r="AF106" s="5"/>
      <c r="AG106" s="5"/>
      <c r="AH106" s="5"/>
      <c r="AI106" s="5"/>
      <c r="AJ106" s="5"/>
      <c r="AK106" s="5"/>
      <c r="AL106" s="5"/>
      <c r="AM106" s="5"/>
      <c r="AN106" s="5"/>
      <c r="AO106" s="5"/>
      <c r="AP106" s="5"/>
      <c r="AQ106" s="5"/>
      <c r="AR106" s="5"/>
      <c r="AS106" s="5"/>
      <c r="AT106" s="5"/>
      <c r="AU106" s="5"/>
      <c r="AV106" s="5"/>
      <c r="AW106" s="5"/>
      <c r="AX106" s="5"/>
    </row>
    <row r="107" spans="1:74" ht="32.25" customHeight="1">
      <c r="F107" s="69" t="s">
        <v>171</v>
      </c>
      <c r="G107" s="64">
        <v>1</v>
      </c>
      <c r="H107" s="64">
        <v>2</v>
      </c>
      <c r="I107" s="63">
        <v>3</v>
      </c>
      <c r="J107" s="62">
        <v>4</v>
      </c>
      <c r="K107" s="62">
        <v>5</v>
      </c>
      <c r="L107" s="5"/>
      <c r="M107" s="5"/>
      <c r="N107" s="5"/>
      <c r="O107" s="5"/>
      <c r="P107" s="5"/>
      <c r="Q107" s="5"/>
      <c r="R107" s="5"/>
      <c r="S107" s="5"/>
      <c r="T107" s="5"/>
      <c r="U107" s="5"/>
      <c r="V107" s="5"/>
      <c r="W107" s="5"/>
      <c r="X107" s="5"/>
      <c r="Y107" s="5"/>
      <c r="Z107" s="5"/>
      <c r="AA107" s="5"/>
      <c r="AB107" s="5"/>
      <c r="AC107" s="5"/>
      <c r="AD107" s="5"/>
      <c r="AE107" s="5"/>
      <c r="AF107" s="5"/>
      <c r="AG107" s="5"/>
      <c r="AH107" s="5"/>
      <c r="AI107" s="5"/>
      <c r="AJ107" s="5"/>
      <c r="AK107" s="5"/>
      <c r="AL107" s="5"/>
      <c r="AM107" s="5"/>
      <c r="AN107" s="5"/>
      <c r="AO107" s="5"/>
      <c r="AP107" s="5"/>
      <c r="AQ107" s="5"/>
      <c r="AR107" s="5"/>
      <c r="AS107" s="5"/>
      <c r="AT107" s="5"/>
      <c r="AU107" s="5"/>
      <c r="AV107" s="5"/>
      <c r="AW107" s="5"/>
      <c r="AX107" s="5"/>
    </row>
    <row r="108" spans="1:74" ht="15">
      <c r="F108" s="60"/>
      <c r="G108" s="61" t="s">
        <v>125</v>
      </c>
      <c r="H108" s="61" t="s">
        <v>126</v>
      </c>
      <c r="I108" s="61" t="s">
        <v>123</v>
      </c>
      <c r="J108" s="61" t="s">
        <v>127</v>
      </c>
      <c r="K108" s="61" t="s">
        <v>128</v>
      </c>
      <c r="L108" s="5"/>
      <c r="M108" s="5"/>
      <c r="N108" s="5"/>
      <c r="O108" s="5"/>
      <c r="P108" s="5"/>
      <c r="Q108" s="5"/>
      <c r="R108" s="5"/>
      <c r="S108" s="5"/>
      <c r="T108" s="5"/>
      <c r="U108" s="5"/>
      <c r="V108" s="5"/>
      <c r="W108" s="5"/>
      <c r="X108" s="5"/>
      <c r="Y108" s="5"/>
      <c r="Z108" s="5"/>
      <c r="AA108" s="5"/>
      <c r="AB108" s="5"/>
      <c r="AC108" s="5"/>
      <c r="AD108" s="5"/>
      <c r="AE108" s="5"/>
      <c r="AF108" s="5"/>
      <c r="AG108" s="5"/>
      <c r="AH108" s="5"/>
      <c r="AI108" s="5"/>
      <c r="AJ108" s="5"/>
      <c r="AK108" s="5"/>
      <c r="AL108" s="5"/>
      <c r="AM108" s="5"/>
      <c r="AN108" s="5"/>
      <c r="AO108" s="5"/>
      <c r="AP108" s="5"/>
      <c r="AQ108" s="5"/>
      <c r="AR108" s="5"/>
      <c r="AS108" s="5"/>
      <c r="AT108" s="5"/>
      <c r="AU108" s="5"/>
      <c r="AV108" s="5"/>
      <c r="AW108" s="5"/>
      <c r="AX108" s="5"/>
    </row>
    <row r="109" spans="1:74">
      <c r="H109" s="5"/>
      <c r="I109" s="5"/>
      <c r="J109" s="5"/>
      <c r="K109" s="5"/>
      <c r="L109" s="5"/>
      <c r="M109" s="5"/>
      <c r="N109" s="5"/>
      <c r="O109" s="5"/>
      <c r="P109" s="5"/>
      <c r="Q109" s="5"/>
      <c r="R109" s="5"/>
      <c r="S109" s="5"/>
      <c r="T109" s="5"/>
      <c r="U109" s="5"/>
      <c r="V109" s="5"/>
      <c r="W109" s="5"/>
      <c r="X109" s="5"/>
      <c r="Y109" s="5"/>
      <c r="Z109" s="5"/>
      <c r="AA109" s="5"/>
      <c r="AB109" s="5"/>
      <c r="AC109" s="5"/>
      <c r="AD109" s="5"/>
      <c r="AE109" s="5"/>
      <c r="AF109" s="5"/>
      <c r="AG109" s="5"/>
      <c r="AH109" s="5"/>
      <c r="AI109" s="5"/>
      <c r="AJ109" s="5"/>
      <c r="AK109" s="5"/>
      <c r="AL109" s="5"/>
      <c r="AM109" s="5"/>
      <c r="AN109" s="5"/>
      <c r="AO109" s="5"/>
      <c r="AP109" s="5"/>
      <c r="AQ109" s="5"/>
      <c r="AR109" s="5"/>
      <c r="AS109" s="5"/>
      <c r="AT109" s="5"/>
      <c r="AU109" s="5"/>
      <c r="AV109" s="5"/>
      <c r="AW109" s="5"/>
      <c r="AX109" s="5"/>
    </row>
    <row r="110" spans="1:74">
      <c r="G110" s="432" t="s">
        <v>186</v>
      </c>
      <c r="H110" s="433"/>
      <c r="I110" s="433"/>
      <c r="J110" s="433"/>
      <c r="K110" s="433"/>
      <c r="L110" s="5"/>
      <c r="M110" s="5"/>
      <c r="N110" s="5"/>
      <c r="O110" s="5"/>
      <c r="P110" s="5"/>
      <c r="Q110" s="5"/>
      <c r="R110" s="5"/>
      <c r="S110" s="5"/>
      <c r="T110" s="5"/>
      <c r="U110" s="5"/>
      <c r="V110" s="5"/>
      <c r="W110" s="5"/>
      <c r="X110" s="5"/>
      <c r="Y110" s="5"/>
      <c r="Z110" s="5"/>
      <c r="AA110" s="5"/>
      <c r="AB110" s="5"/>
      <c r="AC110" s="5"/>
      <c r="AD110" s="5"/>
      <c r="AE110" s="5"/>
      <c r="AF110" s="5"/>
      <c r="AG110" s="5"/>
      <c r="AH110" s="5"/>
      <c r="AI110" s="5"/>
      <c r="AJ110" s="5"/>
      <c r="AK110" s="5"/>
      <c r="AL110" s="5"/>
      <c r="AM110" s="5"/>
      <c r="AN110" s="5"/>
      <c r="AO110" s="5"/>
      <c r="AP110" s="5"/>
      <c r="AQ110" s="5"/>
      <c r="AR110" s="5"/>
      <c r="AS110" s="5"/>
      <c r="AT110" s="5"/>
      <c r="AU110" s="5"/>
      <c r="AV110" s="5"/>
      <c r="AW110" s="5"/>
      <c r="AX110" s="5"/>
    </row>
    <row r="111" spans="1:74">
      <c r="H111" s="5"/>
      <c r="I111" s="5"/>
      <c r="J111" s="5"/>
      <c r="K111" s="5"/>
      <c r="L111" s="5"/>
      <c r="M111" s="5"/>
      <c r="N111" s="5"/>
      <c r="O111" s="5"/>
      <c r="P111" s="5"/>
      <c r="Q111" s="5"/>
      <c r="R111" s="5"/>
      <c r="S111" s="5"/>
      <c r="T111" s="5"/>
      <c r="U111" s="5"/>
      <c r="V111" s="5"/>
      <c r="W111" s="5"/>
      <c r="X111" s="5"/>
      <c r="Y111" s="5"/>
      <c r="Z111" s="5"/>
      <c r="AA111" s="5"/>
      <c r="AB111" s="5"/>
      <c r="AC111" s="5"/>
      <c r="AD111" s="5"/>
      <c r="AE111" s="5"/>
      <c r="AF111" s="5"/>
      <c r="AG111" s="5"/>
      <c r="AH111" s="5"/>
      <c r="AI111" s="5"/>
      <c r="AJ111" s="5"/>
      <c r="AK111" s="5"/>
      <c r="AL111" s="5"/>
      <c r="AM111" s="5"/>
      <c r="AN111" s="5"/>
      <c r="AO111" s="5"/>
      <c r="AP111" s="5"/>
      <c r="AQ111" s="5"/>
      <c r="AR111" s="5"/>
      <c r="AS111" s="5"/>
      <c r="AT111" s="5"/>
      <c r="AU111" s="5"/>
      <c r="AV111" s="5"/>
      <c r="AW111" s="5"/>
      <c r="AX111" s="5"/>
    </row>
    <row r="112" spans="1:74">
      <c r="H112" s="5"/>
      <c r="I112" s="5"/>
      <c r="J112" s="5"/>
      <c r="K112" s="5"/>
      <c r="L112" s="5"/>
      <c r="M112" s="5"/>
      <c r="N112" s="5"/>
      <c r="O112" s="5"/>
      <c r="P112" s="5"/>
      <c r="Q112" s="5"/>
      <c r="R112" s="5"/>
      <c r="S112" s="5"/>
      <c r="T112" s="5"/>
      <c r="U112" s="5"/>
      <c r="V112" s="5"/>
      <c r="W112" s="5"/>
      <c r="X112" s="5"/>
      <c r="Y112" s="5"/>
      <c r="Z112" s="5"/>
      <c r="AA112" s="5"/>
      <c r="AB112" s="5"/>
      <c r="AC112" s="5"/>
      <c r="AD112" s="5"/>
      <c r="AE112" s="5"/>
      <c r="AF112" s="5"/>
      <c r="AG112" s="5"/>
      <c r="AH112" s="5"/>
      <c r="AI112" s="5"/>
      <c r="AJ112" s="5"/>
      <c r="AK112" s="5"/>
      <c r="AL112" s="5"/>
      <c r="AM112" s="5"/>
      <c r="AN112" s="5"/>
      <c r="AO112" s="5"/>
      <c r="AP112" s="5"/>
      <c r="AQ112" s="5"/>
      <c r="AR112" s="5"/>
      <c r="AS112" s="5"/>
      <c r="AT112" s="5"/>
      <c r="AU112" s="5"/>
      <c r="AV112" s="5"/>
      <c r="AW112" s="5"/>
      <c r="AX112" s="5"/>
    </row>
    <row r="113" spans="8:50">
      <c r="H113" s="5"/>
      <c r="I113" s="5"/>
      <c r="J113" s="5"/>
      <c r="K113" s="5"/>
      <c r="L113" s="5"/>
      <c r="M113" s="5"/>
      <c r="N113" s="5"/>
      <c r="O113" s="5"/>
      <c r="P113" s="5"/>
      <c r="Q113" s="5"/>
      <c r="R113" s="5"/>
      <c r="S113" s="5"/>
      <c r="T113" s="5"/>
      <c r="U113" s="5"/>
      <c r="V113" s="5"/>
      <c r="W113" s="5"/>
      <c r="X113" s="5"/>
      <c r="Y113" s="5"/>
      <c r="Z113" s="5"/>
      <c r="AA113" s="5"/>
      <c r="AB113" s="5"/>
      <c r="AC113" s="5"/>
      <c r="AD113" s="5"/>
      <c r="AE113" s="5"/>
      <c r="AF113" s="5"/>
      <c r="AG113" s="5"/>
      <c r="AH113" s="5"/>
      <c r="AI113" s="5"/>
      <c r="AJ113" s="5"/>
      <c r="AK113" s="5"/>
      <c r="AL113" s="5"/>
      <c r="AM113" s="5"/>
      <c r="AN113" s="5"/>
      <c r="AO113" s="5"/>
      <c r="AP113" s="5"/>
      <c r="AQ113" s="5"/>
      <c r="AR113" s="5"/>
      <c r="AS113" s="5"/>
      <c r="AT113" s="5"/>
      <c r="AU113" s="5"/>
      <c r="AV113" s="5"/>
      <c r="AW113" s="5"/>
      <c r="AX113" s="5"/>
    </row>
    <row r="114" spans="8:50">
      <c r="H114" s="5"/>
      <c r="I114" s="5"/>
      <c r="J114" s="5"/>
      <c r="K114" s="5"/>
      <c r="L114" s="5"/>
      <c r="M114" s="5"/>
      <c r="N114" s="5"/>
      <c r="O114" s="5"/>
      <c r="P114" s="5"/>
      <c r="Q114" s="5"/>
      <c r="R114" s="5"/>
      <c r="S114" s="5"/>
      <c r="T114" s="5"/>
      <c r="U114" s="5"/>
      <c r="V114" s="5"/>
      <c r="W114" s="5"/>
      <c r="X114" s="5"/>
      <c r="Y114" s="5"/>
      <c r="Z114" s="5"/>
      <c r="AA114" s="5"/>
      <c r="AB114" s="5"/>
      <c r="AC114" s="5"/>
      <c r="AD114" s="5"/>
      <c r="AE114" s="5"/>
      <c r="AF114" s="5"/>
      <c r="AG114" s="5"/>
      <c r="AH114" s="5"/>
      <c r="AI114" s="5"/>
      <c r="AJ114" s="5"/>
      <c r="AK114" s="5"/>
      <c r="AL114" s="5"/>
      <c r="AM114" s="5"/>
      <c r="AN114" s="5"/>
      <c r="AO114" s="5"/>
      <c r="AP114" s="5"/>
      <c r="AQ114" s="5"/>
      <c r="AR114" s="5"/>
      <c r="AS114" s="5"/>
      <c r="AT114" s="5"/>
      <c r="AU114" s="5"/>
      <c r="AV114" s="5"/>
      <c r="AW114" s="5"/>
      <c r="AX114" s="5"/>
    </row>
    <row r="115" spans="8:50">
      <c r="H115" s="5"/>
      <c r="I115" s="5"/>
      <c r="J115" s="5"/>
      <c r="K115" s="5"/>
      <c r="L115" s="5"/>
      <c r="M115" s="5"/>
      <c r="N115" s="5"/>
      <c r="O115" s="5"/>
      <c r="P115" s="5"/>
      <c r="Q115" s="5"/>
      <c r="R115" s="5"/>
      <c r="S115" s="5"/>
      <c r="T115" s="5"/>
      <c r="U115" s="5"/>
      <c r="V115" s="5"/>
      <c r="W115" s="5"/>
      <c r="X115" s="5"/>
      <c r="Y115" s="5"/>
      <c r="Z115" s="5"/>
      <c r="AA115" s="5"/>
      <c r="AB115" s="5"/>
      <c r="AC115" s="5"/>
      <c r="AD115" s="5"/>
      <c r="AE115" s="5"/>
      <c r="AF115" s="5"/>
      <c r="AG115" s="5"/>
      <c r="AH115" s="5"/>
      <c r="AI115" s="5"/>
      <c r="AJ115" s="5"/>
      <c r="AK115" s="5"/>
      <c r="AL115" s="5"/>
      <c r="AM115" s="5"/>
      <c r="AN115" s="5"/>
      <c r="AO115" s="5"/>
      <c r="AP115" s="5"/>
      <c r="AQ115" s="5"/>
      <c r="AR115" s="5"/>
      <c r="AS115" s="5"/>
      <c r="AT115" s="5"/>
      <c r="AU115" s="5"/>
      <c r="AV115" s="5"/>
      <c r="AW115" s="5"/>
      <c r="AX115" s="5"/>
    </row>
    <row r="116" spans="8:50">
      <c r="H116" s="5"/>
      <c r="I116" s="5"/>
      <c r="J116" s="5"/>
      <c r="K116" s="5"/>
      <c r="L116" s="5"/>
      <c r="M116" s="5"/>
      <c r="N116" s="5"/>
      <c r="O116" s="5"/>
      <c r="P116" s="5"/>
      <c r="Q116" s="5"/>
      <c r="R116" s="5"/>
      <c r="S116" s="5"/>
      <c r="T116" s="5"/>
      <c r="U116" s="5"/>
      <c r="V116" s="5"/>
      <c r="W116" s="5"/>
      <c r="X116" s="5"/>
      <c r="Y116" s="5"/>
      <c r="Z116" s="5"/>
      <c r="AA116" s="5"/>
      <c r="AB116" s="5"/>
      <c r="AC116" s="5"/>
      <c r="AD116" s="5"/>
      <c r="AE116" s="5"/>
      <c r="AF116" s="5"/>
      <c r="AG116" s="5"/>
      <c r="AH116" s="5"/>
      <c r="AI116" s="5"/>
      <c r="AJ116" s="5"/>
      <c r="AK116" s="5"/>
      <c r="AL116" s="5"/>
      <c r="AM116" s="5"/>
      <c r="AN116" s="5"/>
      <c r="AO116" s="5"/>
      <c r="AP116" s="5"/>
      <c r="AQ116" s="5"/>
      <c r="AR116" s="5"/>
      <c r="AS116" s="5"/>
      <c r="AT116" s="5"/>
      <c r="AU116" s="5"/>
      <c r="AV116" s="5"/>
      <c r="AW116" s="5"/>
      <c r="AX116" s="5"/>
    </row>
    <row r="117" spans="8:50">
      <c r="H117" s="5"/>
      <c r="I117" s="5"/>
      <c r="J117" s="5"/>
      <c r="K117" s="5"/>
      <c r="L117" s="5"/>
      <c r="M117" s="5"/>
      <c r="N117" s="5"/>
      <c r="O117" s="5"/>
      <c r="P117" s="5"/>
      <c r="Q117" s="5"/>
      <c r="R117" s="5"/>
      <c r="S117" s="5"/>
      <c r="T117" s="5"/>
      <c r="U117" s="5"/>
      <c r="V117" s="5"/>
      <c r="W117" s="5"/>
      <c r="X117" s="5"/>
      <c r="Y117" s="5"/>
      <c r="Z117" s="5"/>
      <c r="AA117" s="5"/>
      <c r="AB117" s="5"/>
      <c r="AC117" s="5"/>
      <c r="AD117" s="5"/>
      <c r="AE117" s="5"/>
      <c r="AF117" s="5"/>
      <c r="AG117" s="5"/>
      <c r="AH117" s="5"/>
      <c r="AI117" s="5"/>
      <c r="AJ117" s="5"/>
      <c r="AK117" s="5"/>
      <c r="AL117" s="5"/>
      <c r="AM117" s="5"/>
      <c r="AN117" s="5"/>
      <c r="AO117" s="5"/>
      <c r="AP117" s="5"/>
      <c r="AQ117" s="5"/>
      <c r="AR117" s="5"/>
      <c r="AS117" s="5"/>
      <c r="AT117" s="5"/>
      <c r="AU117" s="5"/>
      <c r="AV117" s="5"/>
      <c r="AW117" s="5"/>
      <c r="AX117" s="5"/>
    </row>
    <row r="118" spans="8:50">
      <c r="H118" s="5"/>
      <c r="I118" s="5"/>
      <c r="J118" s="5"/>
      <c r="K118" s="5"/>
      <c r="L118" s="5"/>
      <c r="M118" s="5"/>
      <c r="N118" s="5"/>
      <c r="O118" s="5"/>
      <c r="P118" s="5"/>
      <c r="Q118" s="5"/>
      <c r="R118" s="5"/>
      <c r="S118" s="5"/>
      <c r="T118" s="5"/>
      <c r="U118" s="5"/>
      <c r="V118" s="5"/>
      <c r="W118" s="5"/>
      <c r="X118" s="5"/>
      <c r="Y118" s="5"/>
      <c r="Z118" s="5"/>
      <c r="AA118" s="5"/>
      <c r="AB118" s="5"/>
      <c r="AC118" s="5"/>
      <c r="AD118" s="5"/>
      <c r="AE118" s="5"/>
      <c r="AF118" s="5"/>
      <c r="AG118" s="5"/>
      <c r="AH118" s="5"/>
      <c r="AI118" s="5"/>
      <c r="AJ118" s="5"/>
      <c r="AK118" s="5"/>
      <c r="AL118" s="5"/>
      <c r="AM118" s="5"/>
      <c r="AN118" s="5"/>
      <c r="AO118" s="5"/>
      <c r="AP118" s="5"/>
      <c r="AQ118" s="5"/>
      <c r="AR118" s="5"/>
      <c r="AS118" s="5"/>
      <c r="AT118" s="5"/>
      <c r="AU118" s="5"/>
      <c r="AV118" s="5"/>
      <c r="AW118" s="5"/>
      <c r="AX118" s="5"/>
    </row>
    <row r="119" spans="8:50">
      <c r="H119" s="5"/>
      <c r="I119" s="5"/>
      <c r="J119" s="5"/>
      <c r="K119" s="5"/>
      <c r="L119" s="5"/>
      <c r="M119" s="5"/>
      <c r="N119" s="5"/>
      <c r="O119" s="5"/>
      <c r="P119" s="5"/>
      <c r="Q119" s="5"/>
      <c r="R119" s="5"/>
      <c r="S119" s="5"/>
      <c r="T119" s="5"/>
      <c r="U119" s="5"/>
      <c r="V119" s="5"/>
      <c r="W119" s="5"/>
      <c r="X119" s="5"/>
      <c r="Y119" s="5"/>
      <c r="Z119" s="5"/>
      <c r="AA119" s="5"/>
      <c r="AB119" s="5"/>
      <c r="AC119" s="5"/>
      <c r="AD119" s="5"/>
      <c r="AE119" s="5"/>
      <c r="AF119" s="5"/>
      <c r="AG119" s="5"/>
      <c r="AH119" s="5"/>
      <c r="AI119" s="5"/>
      <c r="AJ119" s="5"/>
      <c r="AK119" s="5"/>
      <c r="AL119" s="5"/>
      <c r="AM119" s="5"/>
      <c r="AN119" s="5"/>
      <c r="AO119" s="5"/>
      <c r="AP119" s="5"/>
      <c r="AQ119" s="5"/>
      <c r="AR119" s="5"/>
      <c r="AS119" s="5"/>
      <c r="AT119" s="5"/>
      <c r="AU119" s="5"/>
      <c r="AV119" s="5"/>
      <c r="AW119" s="5"/>
      <c r="AX119" s="5"/>
    </row>
    <row r="120" spans="8:50">
      <c r="H120" s="5"/>
      <c r="I120" s="5"/>
      <c r="J120" s="5"/>
      <c r="K120" s="5"/>
      <c r="L120" s="5"/>
      <c r="M120" s="5"/>
      <c r="N120" s="5"/>
      <c r="O120" s="5"/>
      <c r="P120" s="5"/>
      <c r="Q120" s="5"/>
      <c r="R120" s="5"/>
      <c r="S120" s="5"/>
      <c r="T120" s="5"/>
      <c r="U120" s="5"/>
      <c r="V120" s="5"/>
      <c r="W120" s="5"/>
      <c r="X120" s="5"/>
      <c r="Y120" s="5"/>
      <c r="Z120" s="5"/>
      <c r="AA120" s="5"/>
      <c r="AB120" s="5"/>
      <c r="AC120" s="5"/>
      <c r="AD120" s="5"/>
      <c r="AE120" s="5"/>
      <c r="AF120" s="5"/>
      <c r="AG120" s="5"/>
      <c r="AH120" s="5"/>
      <c r="AI120" s="5"/>
      <c r="AJ120" s="5"/>
      <c r="AK120" s="5"/>
      <c r="AL120" s="5"/>
      <c r="AM120" s="5"/>
      <c r="AN120" s="5"/>
      <c r="AO120" s="5"/>
      <c r="AP120" s="5"/>
      <c r="AQ120" s="5"/>
      <c r="AR120" s="5"/>
      <c r="AS120" s="5"/>
      <c r="AT120" s="5"/>
      <c r="AU120" s="5"/>
      <c r="AV120" s="5"/>
      <c r="AW120" s="5"/>
      <c r="AX120" s="5"/>
    </row>
    <row r="121" spans="8:50">
      <c r="H121" s="5"/>
      <c r="I121" s="5"/>
      <c r="J121" s="5"/>
      <c r="K121" s="5"/>
      <c r="L121" s="5"/>
      <c r="M121" s="5"/>
      <c r="N121" s="5"/>
      <c r="O121" s="5"/>
      <c r="P121" s="5"/>
      <c r="Q121" s="5"/>
      <c r="R121" s="5"/>
      <c r="S121" s="5"/>
      <c r="T121" s="5"/>
      <c r="U121" s="5"/>
      <c r="V121" s="5"/>
      <c r="W121" s="5"/>
      <c r="X121" s="5"/>
      <c r="Y121" s="5"/>
      <c r="Z121" s="5"/>
      <c r="AA121" s="5"/>
      <c r="AB121" s="5"/>
      <c r="AC121" s="5"/>
      <c r="AD121" s="5"/>
      <c r="AE121" s="5"/>
      <c r="AF121" s="5"/>
      <c r="AG121" s="5"/>
      <c r="AH121" s="5"/>
      <c r="AI121" s="5"/>
      <c r="AJ121" s="5"/>
      <c r="AK121" s="5"/>
      <c r="AL121" s="5"/>
      <c r="AM121" s="5"/>
      <c r="AN121" s="5"/>
      <c r="AO121" s="5"/>
      <c r="AP121" s="5"/>
      <c r="AQ121" s="5"/>
      <c r="AR121" s="5"/>
      <c r="AS121" s="5"/>
      <c r="AT121" s="5"/>
      <c r="AU121" s="5"/>
      <c r="AV121" s="5"/>
      <c r="AW121" s="5"/>
      <c r="AX121" s="5"/>
    </row>
    <row r="122" spans="8:50">
      <c r="H122" s="5"/>
      <c r="I122" s="5"/>
      <c r="J122" s="5"/>
      <c r="K122" s="5"/>
      <c r="L122" s="5"/>
      <c r="M122" s="5"/>
      <c r="N122" s="5"/>
      <c r="O122" s="5"/>
      <c r="P122" s="5"/>
      <c r="Q122" s="5"/>
      <c r="R122" s="5"/>
      <c r="S122" s="5"/>
      <c r="T122" s="5"/>
      <c r="U122" s="5"/>
      <c r="V122" s="5"/>
      <c r="W122" s="5"/>
      <c r="X122" s="5"/>
      <c r="Y122" s="5"/>
      <c r="Z122" s="5"/>
      <c r="AA122" s="5"/>
      <c r="AB122" s="5"/>
      <c r="AC122" s="5"/>
      <c r="AD122" s="5"/>
      <c r="AE122" s="5"/>
      <c r="AF122" s="5"/>
      <c r="AG122" s="5"/>
      <c r="AH122" s="5"/>
      <c r="AI122" s="5"/>
      <c r="AJ122" s="5"/>
      <c r="AK122" s="5"/>
      <c r="AL122" s="5"/>
      <c r="AM122" s="5"/>
      <c r="AN122" s="5"/>
      <c r="AO122" s="5"/>
      <c r="AP122" s="5"/>
      <c r="AQ122" s="5"/>
      <c r="AR122" s="5"/>
      <c r="AS122" s="5"/>
      <c r="AT122" s="5"/>
      <c r="AU122" s="5"/>
      <c r="AV122" s="5"/>
      <c r="AW122" s="5"/>
      <c r="AX122" s="5"/>
    </row>
    <row r="123" spans="8:50">
      <c r="H123" s="5"/>
      <c r="I123" s="5"/>
      <c r="J123" s="5"/>
      <c r="K123" s="5"/>
      <c r="L123" s="5"/>
      <c r="M123" s="5"/>
      <c r="N123" s="5"/>
      <c r="O123" s="5"/>
      <c r="P123" s="5"/>
      <c r="Q123" s="5"/>
      <c r="R123" s="5"/>
      <c r="S123" s="5"/>
      <c r="T123" s="5"/>
      <c r="U123" s="5"/>
      <c r="V123" s="5"/>
      <c r="W123" s="5"/>
      <c r="X123" s="5"/>
      <c r="Y123" s="5"/>
      <c r="Z123" s="5"/>
      <c r="AA123" s="5"/>
      <c r="AB123" s="5"/>
      <c r="AC123" s="5"/>
      <c r="AD123" s="5"/>
      <c r="AE123" s="5"/>
      <c r="AF123" s="5"/>
      <c r="AG123" s="5"/>
      <c r="AH123" s="5"/>
      <c r="AI123" s="5"/>
      <c r="AJ123" s="5"/>
      <c r="AK123" s="5"/>
      <c r="AL123" s="5"/>
      <c r="AM123" s="5"/>
      <c r="AN123" s="5"/>
      <c r="AO123" s="5"/>
      <c r="AP123" s="5"/>
      <c r="AQ123" s="5"/>
      <c r="AR123" s="5"/>
      <c r="AS123" s="5"/>
      <c r="AT123" s="5"/>
      <c r="AU123" s="5"/>
      <c r="AV123" s="5"/>
      <c r="AW123" s="5"/>
      <c r="AX123" s="5"/>
    </row>
    <row r="124" spans="8:50">
      <c r="H124" s="5"/>
      <c r="I124" s="5"/>
      <c r="J124" s="5"/>
      <c r="K124" s="5"/>
      <c r="L124" s="5"/>
      <c r="M124" s="5"/>
      <c r="N124" s="5"/>
      <c r="O124" s="5"/>
      <c r="P124" s="5"/>
      <c r="Q124" s="5"/>
      <c r="R124" s="5"/>
      <c r="S124" s="5"/>
      <c r="T124" s="5"/>
      <c r="U124" s="5"/>
      <c r="V124" s="5"/>
      <c r="W124" s="5"/>
      <c r="X124" s="5"/>
      <c r="Y124" s="5"/>
      <c r="Z124" s="5"/>
      <c r="AA124" s="5"/>
      <c r="AB124" s="5"/>
      <c r="AC124" s="5"/>
      <c r="AD124" s="5"/>
      <c r="AE124" s="5"/>
      <c r="AF124" s="5"/>
      <c r="AG124" s="5"/>
      <c r="AH124" s="5"/>
      <c r="AI124" s="5"/>
      <c r="AJ124" s="5"/>
      <c r="AK124" s="5"/>
      <c r="AL124" s="5"/>
      <c r="AM124" s="5"/>
      <c r="AN124" s="5"/>
      <c r="AO124" s="5"/>
      <c r="AP124" s="5"/>
      <c r="AQ124" s="5"/>
      <c r="AR124" s="5"/>
      <c r="AS124" s="5"/>
      <c r="AT124" s="5"/>
      <c r="AU124" s="5"/>
      <c r="AV124" s="5"/>
      <c r="AW124" s="5"/>
      <c r="AX124" s="5"/>
    </row>
    <row r="125" spans="8:50">
      <c r="H125" s="5"/>
      <c r="I125" s="5"/>
      <c r="J125" s="5"/>
      <c r="K125" s="5"/>
      <c r="L125" s="5"/>
      <c r="M125" s="5"/>
      <c r="N125" s="5"/>
      <c r="O125" s="5"/>
      <c r="P125" s="5"/>
      <c r="Q125" s="5"/>
      <c r="R125" s="5"/>
      <c r="S125" s="5"/>
      <c r="T125" s="5"/>
      <c r="U125" s="5"/>
      <c r="V125" s="5"/>
      <c r="W125" s="5"/>
      <c r="X125" s="5"/>
      <c r="Y125" s="5"/>
      <c r="Z125" s="5"/>
      <c r="AA125" s="5"/>
      <c r="AB125" s="5"/>
      <c r="AC125" s="5"/>
      <c r="AD125" s="5"/>
      <c r="AE125" s="5"/>
      <c r="AF125" s="5"/>
      <c r="AG125" s="5"/>
      <c r="AH125" s="5"/>
      <c r="AI125" s="5"/>
      <c r="AJ125" s="5"/>
      <c r="AK125" s="5"/>
      <c r="AL125" s="5"/>
      <c r="AM125" s="5"/>
      <c r="AN125" s="5"/>
      <c r="AO125" s="5"/>
      <c r="AP125" s="5"/>
      <c r="AQ125" s="5"/>
      <c r="AR125" s="5"/>
      <c r="AS125" s="5"/>
      <c r="AT125" s="5"/>
      <c r="AU125" s="5"/>
      <c r="AV125" s="5"/>
      <c r="AW125" s="5"/>
      <c r="AX125" s="5"/>
    </row>
    <row r="126" spans="8:50">
      <c r="H126" s="5"/>
      <c r="I126" s="5"/>
      <c r="J126" s="5"/>
      <c r="K126" s="5"/>
      <c r="L126" s="5"/>
      <c r="M126" s="5"/>
      <c r="N126" s="5"/>
      <c r="O126" s="5"/>
      <c r="P126" s="5"/>
      <c r="Q126" s="5"/>
      <c r="R126" s="5"/>
      <c r="S126" s="5"/>
      <c r="T126" s="5"/>
      <c r="U126" s="5"/>
      <c r="V126" s="5"/>
      <c r="W126" s="5"/>
      <c r="X126" s="5"/>
      <c r="Y126" s="5"/>
      <c r="Z126" s="5"/>
      <c r="AA126" s="5"/>
      <c r="AB126" s="5"/>
      <c r="AC126" s="5"/>
      <c r="AD126" s="5"/>
      <c r="AE126" s="5"/>
      <c r="AF126" s="5"/>
      <c r="AG126" s="5"/>
      <c r="AH126" s="5"/>
      <c r="AI126" s="5"/>
      <c r="AJ126" s="5"/>
      <c r="AK126" s="5"/>
      <c r="AL126" s="5"/>
      <c r="AM126" s="5"/>
      <c r="AN126" s="5"/>
      <c r="AO126" s="5"/>
      <c r="AP126" s="5"/>
      <c r="AQ126" s="5"/>
      <c r="AR126" s="5"/>
      <c r="AS126" s="5"/>
      <c r="AT126" s="5"/>
      <c r="AU126" s="5"/>
      <c r="AV126" s="5"/>
      <c r="AW126" s="5"/>
      <c r="AX126" s="5"/>
    </row>
    <row r="127" spans="8:50">
      <c r="H127" s="5"/>
      <c r="I127" s="5"/>
      <c r="J127" s="5"/>
      <c r="K127" s="5"/>
      <c r="L127" s="5"/>
      <c r="M127" s="5"/>
      <c r="N127" s="5"/>
      <c r="O127" s="5"/>
      <c r="P127" s="5"/>
      <c r="Q127" s="5"/>
      <c r="R127" s="5"/>
      <c r="S127" s="5"/>
      <c r="T127" s="5"/>
      <c r="U127" s="5"/>
      <c r="V127" s="5"/>
      <c r="W127" s="5"/>
      <c r="X127" s="5"/>
      <c r="Y127" s="5"/>
      <c r="Z127" s="5"/>
      <c r="AA127" s="5"/>
      <c r="AB127" s="5"/>
      <c r="AC127" s="5"/>
      <c r="AD127" s="5"/>
      <c r="AE127" s="5"/>
      <c r="AF127" s="5"/>
      <c r="AG127" s="5"/>
      <c r="AH127" s="5"/>
      <c r="AI127" s="5"/>
      <c r="AJ127" s="5"/>
      <c r="AK127" s="5"/>
      <c r="AL127" s="5"/>
      <c r="AM127" s="5"/>
      <c r="AN127" s="5"/>
      <c r="AO127" s="5"/>
      <c r="AP127" s="5"/>
      <c r="AQ127" s="5"/>
      <c r="AR127" s="5"/>
      <c r="AS127" s="5"/>
      <c r="AT127" s="5"/>
      <c r="AU127" s="5"/>
      <c r="AV127" s="5"/>
      <c r="AW127" s="5"/>
      <c r="AX127" s="5"/>
    </row>
    <row r="128" spans="8:50">
      <c r="H128" s="5"/>
      <c r="I128" s="5"/>
      <c r="J128" s="5"/>
      <c r="K128" s="5"/>
      <c r="L128" s="5"/>
      <c r="M128" s="5"/>
      <c r="N128" s="5"/>
      <c r="O128" s="5"/>
      <c r="P128" s="5"/>
      <c r="Q128" s="5"/>
      <c r="R128" s="5"/>
      <c r="S128" s="5"/>
      <c r="T128" s="5"/>
      <c r="U128" s="5"/>
      <c r="V128" s="5"/>
      <c r="W128" s="5"/>
      <c r="X128" s="5"/>
      <c r="Y128" s="5"/>
      <c r="Z128" s="5"/>
      <c r="AA128" s="5"/>
      <c r="AB128" s="5"/>
      <c r="AC128" s="5"/>
      <c r="AD128" s="5"/>
      <c r="AE128" s="5"/>
      <c r="AF128" s="5"/>
      <c r="AG128" s="5"/>
      <c r="AH128" s="5"/>
      <c r="AI128" s="5"/>
      <c r="AJ128" s="5"/>
      <c r="AK128" s="5"/>
      <c r="AL128" s="5"/>
      <c r="AM128" s="5"/>
      <c r="AN128" s="5"/>
      <c r="AO128" s="5"/>
      <c r="AP128" s="5"/>
      <c r="AQ128" s="5"/>
      <c r="AR128" s="5"/>
      <c r="AS128" s="5"/>
      <c r="AT128" s="5"/>
      <c r="AU128" s="5"/>
      <c r="AV128" s="5"/>
      <c r="AW128" s="5"/>
      <c r="AX128" s="5"/>
    </row>
    <row r="129" spans="8:50">
      <c r="H129" s="5"/>
      <c r="I129" s="5"/>
      <c r="J129" s="5"/>
      <c r="K129" s="5"/>
      <c r="L129" s="5"/>
      <c r="M129" s="5"/>
      <c r="N129" s="5"/>
      <c r="O129" s="5"/>
      <c r="P129" s="5"/>
      <c r="Q129" s="5"/>
      <c r="R129" s="5"/>
      <c r="S129" s="5"/>
      <c r="T129" s="5"/>
      <c r="U129" s="5"/>
      <c r="V129" s="5"/>
      <c r="W129" s="5"/>
      <c r="X129" s="5"/>
      <c r="Y129" s="5"/>
      <c r="Z129" s="5"/>
      <c r="AA129" s="5"/>
      <c r="AB129" s="5"/>
      <c r="AC129" s="5"/>
      <c r="AD129" s="5"/>
      <c r="AE129" s="5"/>
      <c r="AF129" s="5"/>
      <c r="AG129" s="5"/>
      <c r="AH129" s="5"/>
      <c r="AI129" s="5"/>
      <c r="AJ129" s="5"/>
      <c r="AK129" s="5"/>
      <c r="AL129" s="5"/>
      <c r="AM129" s="5"/>
      <c r="AN129" s="5"/>
      <c r="AO129" s="5"/>
      <c r="AP129" s="5"/>
      <c r="AQ129" s="5"/>
      <c r="AR129" s="5"/>
      <c r="AS129" s="5"/>
      <c r="AT129" s="5"/>
      <c r="AU129" s="5"/>
      <c r="AV129" s="5"/>
      <c r="AW129" s="5"/>
      <c r="AX129" s="5"/>
    </row>
    <row r="130" spans="8:50">
      <c r="H130" s="5"/>
      <c r="I130" s="5"/>
      <c r="J130" s="5"/>
      <c r="K130" s="5"/>
      <c r="L130" s="5"/>
      <c r="M130" s="5"/>
      <c r="N130" s="5"/>
      <c r="O130" s="5"/>
      <c r="P130" s="5"/>
      <c r="Q130" s="5"/>
      <c r="R130" s="5"/>
      <c r="S130" s="5"/>
      <c r="T130" s="5"/>
      <c r="U130" s="5"/>
      <c r="V130" s="5"/>
      <c r="W130" s="5"/>
      <c r="X130" s="5"/>
      <c r="Y130" s="5"/>
      <c r="Z130" s="5"/>
      <c r="AA130" s="5"/>
      <c r="AB130" s="5"/>
      <c r="AC130" s="5"/>
      <c r="AD130" s="5"/>
      <c r="AE130" s="5"/>
      <c r="AF130" s="5"/>
      <c r="AG130" s="5"/>
      <c r="AH130" s="5"/>
      <c r="AI130" s="5"/>
      <c r="AJ130" s="5"/>
      <c r="AK130" s="5"/>
      <c r="AL130" s="5"/>
      <c r="AM130" s="5"/>
      <c r="AN130" s="5"/>
      <c r="AO130" s="5"/>
      <c r="AP130" s="5"/>
      <c r="AQ130" s="5"/>
      <c r="AR130" s="5"/>
      <c r="AS130" s="5"/>
      <c r="AT130" s="5"/>
      <c r="AU130" s="5"/>
      <c r="AV130" s="5"/>
      <c r="AW130" s="5"/>
      <c r="AX130" s="5"/>
    </row>
    <row r="131" spans="8:50">
      <c r="H131" s="5"/>
      <c r="I131" s="5"/>
      <c r="J131" s="5"/>
      <c r="K131" s="5"/>
      <c r="L131" s="5"/>
      <c r="M131" s="5"/>
      <c r="N131" s="5"/>
      <c r="O131" s="5"/>
      <c r="P131" s="5"/>
      <c r="Q131" s="5"/>
      <c r="R131" s="5"/>
      <c r="S131" s="5"/>
      <c r="T131" s="5"/>
      <c r="U131" s="5"/>
      <c r="V131" s="5"/>
      <c r="W131" s="5"/>
      <c r="X131" s="5"/>
      <c r="Y131" s="5"/>
      <c r="Z131" s="5"/>
      <c r="AA131" s="5"/>
      <c r="AB131" s="5"/>
      <c r="AC131" s="5"/>
      <c r="AD131" s="5"/>
      <c r="AE131" s="5"/>
      <c r="AF131" s="5"/>
      <c r="AG131" s="5"/>
      <c r="AH131" s="5"/>
      <c r="AI131" s="5"/>
      <c r="AJ131" s="5"/>
      <c r="AK131" s="5"/>
      <c r="AL131" s="5"/>
      <c r="AM131" s="5"/>
      <c r="AN131" s="5"/>
      <c r="AO131" s="5"/>
      <c r="AP131" s="5"/>
      <c r="AQ131" s="5"/>
      <c r="AR131" s="5"/>
      <c r="AS131" s="5"/>
      <c r="AT131" s="5"/>
      <c r="AU131" s="5"/>
      <c r="AV131" s="5"/>
      <c r="AW131" s="5"/>
      <c r="AX131" s="5"/>
    </row>
    <row r="132" spans="8:50">
      <c r="H132" s="5"/>
      <c r="I132" s="5"/>
      <c r="J132" s="5"/>
      <c r="K132" s="5"/>
      <c r="L132" s="5"/>
      <c r="M132" s="5"/>
      <c r="N132" s="5"/>
      <c r="O132" s="5"/>
      <c r="P132" s="5"/>
      <c r="Q132" s="5"/>
      <c r="R132" s="5"/>
      <c r="S132" s="5"/>
      <c r="T132" s="5"/>
      <c r="U132" s="5"/>
      <c r="V132" s="5"/>
      <c r="W132" s="5"/>
      <c r="X132" s="5"/>
      <c r="Y132" s="5"/>
      <c r="Z132" s="5"/>
      <c r="AA132" s="5"/>
      <c r="AB132" s="5"/>
      <c r="AC132" s="5"/>
      <c r="AD132" s="5"/>
      <c r="AE132" s="5"/>
      <c r="AF132" s="5"/>
      <c r="AG132" s="5"/>
      <c r="AH132" s="5"/>
      <c r="AI132" s="5"/>
      <c r="AJ132" s="5"/>
      <c r="AK132" s="5"/>
      <c r="AL132" s="5"/>
      <c r="AM132" s="5"/>
      <c r="AN132" s="5"/>
      <c r="AO132" s="5"/>
      <c r="AP132" s="5"/>
      <c r="AQ132" s="5"/>
      <c r="AR132" s="5"/>
      <c r="AS132" s="5"/>
      <c r="AT132" s="5"/>
      <c r="AU132" s="5"/>
      <c r="AV132" s="5"/>
      <c r="AW132" s="5"/>
      <c r="AX132" s="5"/>
    </row>
    <row r="133" spans="8:50">
      <c r="H133" s="5"/>
      <c r="I133" s="5"/>
      <c r="J133" s="5"/>
      <c r="K133" s="5"/>
      <c r="L133" s="5"/>
      <c r="M133" s="5"/>
      <c r="N133" s="5"/>
      <c r="O133" s="5"/>
      <c r="P133" s="5"/>
      <c r="Q133" s="5"/>
      <c r="R133" s="5"/>
      <c r="S133" s="5"/>
      <c r="T133" s="5"/>
      <c r="U133" s="5"/>
      <c r="V133" s="5"/>
      <c r="W133" s="5"/>
      <c r="X133" s="5"/>
      <c r="Y133" s="5"/>
      <c r="Z133" s="5"/>
      <c r="AA133" s="5"/>
      <c r="AB133" s="5"/>
      <c r="AC133" s="5"/>
      <c r="AD133" s="5"/>
      <c r="AE133" s="5"/>
      <c r="AF133" s="5"/>
      <c r="AG133" s="5"/>
      <c r="AH133" s="5"/>
      <c r="AI133" s="5"/>
      <c r="AJ133" s="5"/>
      <c r="AK133" s="5"/>
      <c r="AL133" s="5"/>
      <c r="AM133" s="5"/>
      <c r="AN133" s="5"/>
      <c r="AO133" s="5"/>
      <c r="AP133" s="5"/>
      <c r="AQ133" s="5"/>
      <c r="AR133" s="5"/>
      <c r="AS133" s="5"/>
      <c r="AT133" s="5"/>
      <c r="AU133" s="5"/>
      <c r="AV133" s="5"/>
      <c r="AW133" s="5"/>
      <c r="AX133" s="5"/>
    </row>
    <row r="134" spans="8:50">
      <c r="H134" s="5"/>
      <c r="I134" s="5"/>
      <c r="J134" s="5"/>
      <c r="K134" s="5"/>
      <c r="L134" s="5"/>
      <c r="M134" s="5"/>
      <c r="N134" s="5"/>
      <c r="O134" s="5"/>
      <c r="P134" s="5"/>
      <c r="Q134" s="5"/>
      <c r="R134" s="5"/>
      <c r="S134" s="5"/>
      <c r="T134" s="5"/>
      <c r="U134" s="5"/>
      <c r="V134" s="5"/>
      <c r="W134" s="5"/>
      <c r="X134" s="5"/>
      <c r="Y134" s="5"/>
      <c r="Z134" s="5"/>
      <c r="AA134" s="5"/>
      <c r="AB134" s="5"/>
      <c r="AC134" s="5"/>
      <c r="AD134" s="5"/>
      <c r="AE134" s="5"/>
      <c r="AF134" s="5"/>
      <c r="AG134" s="5"/>
      <c r="AH134" s="5"/>
      <c r="AI134" s="5"/>
      <c r="AJ134" s="5"/>
      <c r="AK134" s="5"/>
      <c r="AL134" s="5"/>
      <c r="AM134" s="5"/>
      <c r="AN134" s="5"/>
      <c r="AO134" s="5"/>
      <c r="AP134" s="5"/>
      <c r="AQ134" s="5"/>
      <c r="AR134" s="5"/>
      <c r="AS134" s="5"/>
      <c r="AT134" s="5"/>
      <c r="AU134" s="5"/>
      <c r="AV134" s="5"/>
      <c r="AW134" s="5"/>
      <c r="AX134" s="5"/>
    </row>
    <row r="135" spans="8:50">
      <c r="H135" s="5"/>
      <c r="I135" s="5"/>
      <c r="J135" s="5"/>
      <c r="K135" s="5"/>
      <c r="L135" s="5"/>
      <c r="M135" s="5"/>
      <c r="N135" s="5"/>
      <c r="O135" s="5"/>
      <c r="P135" s="5"/>
      <c r="Q135" s="5"/>
      <c r="R135" s="5"/>
      <c r="S135" s="5"/>
      <c r="T135" s="5"/>
      <c r="U135" s="5"/>
      <c r="V135" s="5"/>
      <c r="W135" s="5"/>
      <c r="X135" s="5"/>
      <c r="Y135" s="5"/>
      <c r="Z135" s="5"/>
      <c r="AA135" s="5"/>
      <c r="AB135" s="5"/>
      <c r="AC135" s="5"/>
      <c r="AD135" s="5"/>
      <c r="AE135" s="5"/>
      <c r="AF135" s="5"/>
      <c r="AG135" s="5"/>
      <c r="AH135" s="5"/>
      <c r="AI135" s="5"/>
      <c r="AJ135" s="5"/>
      <c r="AK135" s="5"/>
      <c r="AL135" s="5"/>
      <c r="AM135" s="5"/>
      <c r="AN135" s="5"/>
      <c r="AO135" s="5"/>
      <c r="AP135" s="5"/>
      <c r="AQ135" s="5"/>
      <c r="AR135" s="5"/>
      <c r="AS135" s="5"/>
      <c r="AT135" s="5"/>
      <c r="AU135" s="5"/>
      <c r="AV135" s="5"/>
      <c r="AW135" s="5"/>
      <c r="AX135" s="5"/>
    </row>
    <row r="136" spans="8:50">
      <c r="H136" s="5"/>
      <c r="I136" s="5"/>
      <c r="J136" s="5"/>
      <c r="K136" s="5"/>
      <c r="L136" s="5"/>
      <c r="M136" s="5"/>
      <c r="N136" s="5"/>
      <c r="O136" s="5"/>
      <c r="P136" s="5"/>
      <c r="Q136" s="5"/>
      <c r="R136" s="5"/>
      <c r="S136" s="5"/>
      <c r="T136" s="5"/>
      <c r="U136" s="5"/>
      <c r="V136" s="5"/>
      <c r="W136" s="5"/>
      <c r="X136" s="5"/>
      <c r="Y136" s="5"/>
      <c r="Z136" s="5"/>
      <c r="AA136" s="5"/>
      <c r="AB136" s="5"/>
      <c r="AC136" s="5"/>
      <c r="AD136" s="5"/>
      <c r="AE136" s="5"/>
      <c r="AF136" s="5"/>
      <c r="AG136" s="5"/>
      <c r="AH136" s="5"/>
      <c r="AI136" s="5"/>
      <c r="AJ136" s="5"/>
      <c r="AK136" s="5"/>
      <c r="AL136" s="5"/>
      <c r="AM136" s="5"/>
      <c r="AN136" s="5"/>
      <c r="AO136" s="5"/>
      <c r="AP136" s="5"/>
      <c r="AQ136" s="5"/>
      <c r="AR136" s="5"/>
      <c r="AS136" s="5"/>
      <c r="AT136" s="5"/>
      <c r="AU136" s="5"/>
      <c r="AV136" s="5"/>
      <c r="AW136" s="5"/>
      <c r="AX136" s="5"/>
    </row>
    <row r="137" spans="8:50">
      <c r="H137" s="5"/>
      <c r="I137" s="5"/>
      <c r="J137" s="5"/>
      <c r="K137" s="5"/>
      <c r="L137" s="5"/>
      <c r="M137" s="5"/>
      <c r="N137" s="5"/>
      <c r="O137" s="5"/>
      <c r="P137" s="5"/>
      <c r="Q137" s="5"/>
      <c r="R137" s="5"/>
      <c r="S137" s="5"/>
      <c r="T137" s="5"/>
      <c r="U137" s="5"/>
      <c r="V137" s="5"/>
      <c r="W137" s="5"/>
      <c r="X137" s="5"/>
      <c r="Y137" s="5"/>
      <c r="Z137" s="5"/>
      <c r="AA137" s="5"/>
      <c r="AB137" s="5"/>
      <c r="AC137" s="5"/>
      <c r="AD137" s="5"/>
      <c r="AE137" s="5"/>
      <c r="AF137" s="5"/>
      <c r="AG137" s="5"/>
      <c r="AH137" s="5"/>
      <c r="AI137" s="5"/>
      <c r="AJ137" s="5"/>
      <c r="AK137" s="5"/>
      <c r="AL137" s="5"/>
      <c r="AM137" s="5"/>
      <c r="AN137" s="5"/>
      <c r="AO137" s="5"/>
      <c r="AP137" s="5"/>
      <c r="AQ137" s="5"/>
      <c r="AR137" s="5"/>
      <c r="AS137" s="5"/>
      <c r="AT137" s="5"/>
      <c r="AU137" s="5"/>
      <c r="AV137" s="5"/>
      <c r="AW137" s="5"/>
      <c r="AX137" s="5"/>
    </row>
    <row r="138" spans="8:50">
      <c r="H138" s="5"/>
      <c r="I138" s="5"/>
      <c r="J138" s="5"/>
      <c r="K138" s="5"/>
      <c r="L138" s="5"/>
      <c r="M138" s="5"/>
      <c r="N138" s="5"/>
      <c r="O138" s="5"/>
      <c r="P138" s="5"/>
      <c r="Q138" s="5"/>
      <c r="R138" s="5"/>
      <c r="S138" s="5"/>
      <c r="T138" s="5"/>
      <c r="U138" s="5"/>
      <c r="V138" s="5"/>
      <c r="W138" s="5"/>
      <c r="X138" s="5"/>
      <c r="Y138" s="5"/>
      <c r="Z138" s="5"/>
      <c r="AA138" s="5"/>
      <c r="AB138" s="5"/>
      <c r="AC138" s="5"/>
      <c r="AD138" s="5"/>
      <c r="AE138" s="5"/>
      <c r="AF138" s="5"/>
      <c r="AG138" s="5"/>
      <c r="AH138" s="5"/>
      <c r="AI138" s="5"/>
      <c r="AJ138" s="5"/>
      <c r="AK138" s="5"/>
      <c r="AL138" s="5"/>
      <c r="AM138" s="5"/>
      <c r="AN138" s="5"/>
      <c r="AO138" s="5"/>
      <c r="AP138" s="5"/>
      <c r="AQ138" s="5"/>
      <c r="AR138" s="5"/>
      <c r="AS138" s="5"/>
      <c r="AT138" s="5"/>
      <c r="AU138" s="5"/>
      <c r="AV138" s="5"/>
      <c r="AW138" s="5"/>
      <c r="AX138" s="5"/>
    </row>
    <row r="139" spans="8:50">
      <c r="H139" s="5"/>
      <c r="I139" s="5"/>
      <c r="J139" s="5"/>
      <c r="K139" s="5"/>
      <c r="L139" s="5"/>
      <c r="M139" s="5"/>
      <c r="N139" s="5"/>
      <c r="O139" s="5"/>
      <c r="P139" s="5"/>
      <c r="Q139" s="5"/>
      <c r="R139" s="5"/>
      <c r="S139" s="5"/>
      <c r="T139" s="5"/>
      <c r="U139" s="5"/>
      <c r="V139" s="5"/>
      <c r="W139" s="5"/>
      <c r="X139" s="5"/>
      <c r="Y139" s="5"/>
      <c r="Z139" s="5"/>
      <c r="AA139" s="5"/>
      <c r="AB139" s="5"/>
      <c r="AC139" s="5"/>
      <c r="AD139" s="5"/>
      <c r="AE139" s="5"/>
      <c r="AF139" s="5"/>
      <c r="AG139" s="5"/>
      <c r="AH139" s="5"/>
      <c r="AI139" s="5"/>
      <c r="AJ139" s="5"/>
      <c r="AK139" s="5"/>
      <c r="AL139" s="5"/>
      <c r="AM139" s="5"/>
      <c r="AN139" s="5"/>
      <c r="AO139" s="5"/>
      <c r="AP139" s="5"/>
      <c r="AQ139" s="5"/>
      <c r="AR139" s="5"/>
      <c r="AS139" s="5"/>
      <c r="AT139" s="5"/>
      <c r="AU139" s="5"/>
      <c r="AV139" s="5"/>
      <c r="AW139" s="5"/>
      <c r="AX139" s="5"/>
    </row>
    <row r="140" spans="8:50">
      <c r="H140" s="5"/>
      <c r="I140" s="5"/>
      <c r="J140" s="5"/>
      <c r="K140" s="5"/>
      <c r="L140" s="5"/>
      <c r="M140" s="5"/>
      <c r="N140" s="5"/>
      <c r="O140" s="5"/>
      <c r="P140" s="5"/>
      <c r="Q140" s="5"/>
      <c r="R140" s="5"/>
      <c r="S140" s="5"/>
      <c r="T140" s="5"/>
      <c r="U140" s="5"/>
      <c r="V140" s="5"/>
      <c r="W140" s="5"/>
      <c r="X140" s="5"/>
      <c r="Y140" s="5"/>
      <c r="Z140" s="5"/>
      <c r="AA140" s="5"/>
      <c r="AB140" s="5"/>
      <c r="AC140" s="5"/>
      <c r="AD140" s="5"/>
      <c r="AE140" s="5"/>
      <c r="AF140" s="5"/>
      <c r="AG140" s="5"/>
      <c r="AH140" s="5"/>
      <c r="AI140" s="5"/>
      <c r="AJ140" s="5"/>
      <c r="AK140" s="5"/>
      <c r="AL140" s="5"/>
      <c r="AM140" s="5"/>
      <c r="AN140" s="5"/>
      <c r="AO140" s="5"/>
      <c r="AP140" s="5"/>
      <c r="AQ140" s="5"/>
      <c r="AR140" s="5"/>
      <c r="AS140" s="5"/>
      <c r="AT140" s="5"/>
      <c r="AU140" s="5"/>
      <c r="AV140" s="5"/>
      <c r="AW140" s="5"/>
      <c r="AX140" s="5"/>
    </row>
    <row r="141" spans="8:50">
      <c r="H141" s="5"/>
      <c r="I141" s="5"/>
      <c r="J141" s="5"/>
      <c r="K141" s="5"/>
      <c r="L141" s="5"/>
      <c r="M141" s="5"/>
      <c r="N141" s="5"/>
      <c r="O141" s="5"/>
      <c r="P141" s="5"/>
      <c r="Q141" s="5"/>
      <c r="R141" s="5"/>
      <c r="S141" s="5"/>
      <c r="T141" s="5"/>
      <c r="U141" s="5"/>
      <c r="V141" s="5"/>
      <c r="W141" s="5"/>
      <c r="X141" s="5"/>
      <c r="Y141" s="5"/>
      <c r="Z141" s="5"/>
      <c r="AA141" s="5"/>
      <c r="AB141" s="5"/>
      <c r="AC141" s="5"/>
      <c r="AD141" s="5"/>
      <c r="AE141" s="5"/>
      <c r="AF141" s="5"/>
      <c r="AG141" s="5"/>
      <c r="AH141" s="5"/>
      <c r="AI141" s="5"/>
      <c r="AJ141" s="5"/>
      <c r="AK141" s="5"/>
      <c r="AL141" s="5"/>
      <c r="AM141" s="5"/>
      <c r="AN141" s="5"/>
      <c r="AO141" s="5"/>
      <c r="AP141" s="5"/>
      <c r="AQ141" s="5"/>
      <c r="AR141" s="5"/>
      <c r="AS141" s="5"/>
      <c r="AT141" s="5"/>
      <c r="AU141" s="5"/>
      <c r="AV141" s="5"/>
      <c r="AW141" s="5"/>
      <c r="AX141" s="5"/>
    </row>
    <row r="142" spans="8:50">
      <c r="H142" s="5"/>
      <c r="I142" s="5"/>
      <c r="J142" s="5"/>
      <c r="K142" s="5"/>
      <c r="L142" s="5"/>
      <c r="M142" s="5"/>
      <c r="N142" s="5"/>
      <c r="O142" s="5"/>
      <c r="P142" s="5"/>
      <c r="Q142" s="5"/>
      <c r="R142" s="5"/>
      <c r="S142" s="5"/>
      <c r="T142" s="5"/>
      <c r="U142" s="5"/>
      <c r="V142" s="5"/>
      <c r="W142" s="5"/>
      <c r="X142" s="5"/>
      <c r="Y142" s="5"/>
      <c r="Z142" s="5"/>
      <c r="AA142" s="5"/>
      <c r="AB142" s="5"/>
      <c r="AC142" s="5"/>
      <c r="AD142" s="5"/>
      <c r="AE142" s="5"/>
      <c r="AF142" s="5"/>
      <c r="AG142" s="5"/>
      <c r="AH142" s="5"/>
      <c r="AI142" s="5"/>
      <c r="AJ142" s="5"/>
      <c r="AK142" s="5"/>
      <c r="AL142" s="5"/>
      <c r="AM142" s="5"/>
      <c r="AN142" s="5"/>
      <c r="AO142" s="5"/>
      <c r="AP142" s="5"/>
      <c r="AQ142" s="5"/>
      <c r="AR142" s="5"/>
      <c r="AS142" s="5"/>
      <c r="AT142" s="5"/>
      <c r="AU142" s="5"/>
      <c r="AV142" s="5"/>
      <c r="AW142" s="5"/>
      <c r="AX142" s="5"/>
    </row>
    <row r="143" spans="8:50">
      <c r="H143" s="5"/>
      <c r="I143" s="5"/>
      <c r="J143" s="5"/>
      <c r="K143" s="5"/>
      <c r="L143" s="5"/>
      <c r="M143" s="5"/>
      <c r="N143" s="5"/>
      <c r="O143" s="5"/>
      <c r="P143" s="5"/>
      <c r="Q143" s="5"/>
      <c r="R143" s="5"/>
      <c r="S143" s="5"/>
      <c r="T143" s="5"/>
      <c r="U143" s="5"/>
      <c r="V143" s="5"/>
      <c r="W143" s="5"/>
      <c r="X143" s="5"/>
      <c r="Y143" s="5"/>
      <c r="Z143" s="5"/>
      <c r="AA143" s="5"/>
      <c r="AB143" s="5"/>
      <c r="AC143" s="5"/>
      <c r="AD143" s="5"/>
      <c r="AE143" s="5"/>
      <c r="AF143" s="5"/>
      <c r="AG143" s="5"/>
      <c r="AH143" s="5"/>
      <c r="AI143" s="5"/>
      <c r="AJ143" s="5"/>
      <c r="AK143" s="5"/>
      <c r="AL143" s="5"/>
      <c r="AM143" s="5"/>
      <c r="AN143" s="5"/>
      <c r="AO143" s="5"/>
      <c r="AP143" s="5"/>
      <c r="AQ143" s="5"/>
      <c r="AR143" s="5"/>
      <c r="AS143" s="5"/>
      <c r="AT143" s="5"/>
      <c r="AU143" s="5"/>
      <c r="AV143" s="5"/>
      <c r="AW143" s="5"/>
      <c r="AX143" s="5"/>
    </row>
    <row r="144" spans="8:50">
      <c r="H144" s="5"/>
      <c r="I144" s="5"/>
      <c r="J144" s="5"/>
      <c r="K144" s="5"/>
      <c r="L144" s="5"/>
      <c r="M144" s="5"/>
      <c r="N144" s="5"/>
      <c r="O144" s="5"/>
      <c r="P144" s="5"/>
      <c r="Q144" s="5"/>
      <c r="R144" s="5"/>
      <c r="S144" s="5"/>
      <c r="T144" s="5"/>
      <c r="U144" s="5"/>
      <c r="V144" s="5"/>
      <c r="W144" s="5"/>
      <c r="X144" s="5"/>
      <c r="Y144" s="5"/>
      <c r="Z144" s="5"/>
      <c r="AA144" s="5"/>
      <c r="AB144" s="5"/>
      <c r="AC144" s="5"/>
      <c r="AD144" s="5"/>
      <c r="AE144" s="5"/>
      <c r="AF144" s="5"/>
      <c r="AG144" s="5"/>
      <c r="AH144" s="5"/>
      <c r="AI144" s="5"/>
      <c r="AJ144" s="5"/>
      <c r="AK144" s="5"/>
      <c r="AL144" s="5"/>
      <c r="AM144" s="5"/>
      <c r="AN144" s="5"/>
      <c r="AO144" s="5"/>
      <c r="AP144" s="5"/>
      <c r="AQ144" s="5"/>
      <c r="AR144" s="5"/>
      <c r="AS144" s="5"/>
      <c r="AT144" s="5"/>
      <c r="AU144" s="5"/>
      <c r="AV144" s="5"/>
      <c r="AW144" s="5"/>
      <c r="AX144" s="5"/>
    </row>
    <row r="145" spans="8:50">
      <c r="H145" s="5"/>
      <c r="I145" s="5"/>
      <c r="J145" s="5"/>
      <c r="K145" s="5"/>
      <c r="L145" s="5"/>
      <c r="M145" s="5"/>
      <c r="N145" s="5"/>
      <c r="O145" s="5"/>
      <c r="P145" s="5"/>
      <c r="Q145" s="5"/>
      <c r="R145" s="5"/>
      <c r="S145" s="5"/>
      <c r="T145" s="5"/>
      <c r="U145" s="5"/>
      <c r="V145" s="5"/>
      <c r="W145" s="5"/>
      <c r="X145" s="5"/>
      <c r="Y145" s="5"/>
      <c r="Z145" s="5"/>
      <c r="AA145" s="5"/>
      <c r="AB145" s="5"/>
      <c r="AC145" s="5"/>
      <c r="AD145" s="5"/>
      <c r="AE145" s="5"/>
      <c r="AF145" s="5"/>
      <c r="AG145" s="5"/>
      <c r="AH145" s="5"/>
      <c r="AI145" s="5"/>
      <c r="AJ145" s="5"/>
      <c r="AK145" s="5"/>
      <c r="AL145" s="5"/>
      <c r="AM145" s="5"/>
      <c r="AN145" s="5"/>
      <c r="AO145" s="5"/>
      <c r="AP145" s="5"/>
      <c r="AQ145" s="5"/>
      <c r="AR145" s="5"/>
      <c r="AS145" s="5"/>
      <c r="AT145" s="5"/>
      <c r="AU145" s="5"/>
      <c r="AV145" s="5"/>
      <c r="AW145" s="5"/>
      <c r="AX145" s="5"/>
    </row>
    <row r="146" spans="8:50">
      <c r="H146" s="5"/>
      <c r="I146" s="5"/>
      <c r="J146" s="5"/>
      <c r="K146" s="5"/>
      <c r="L146" s="5"/>
      <c r="M146" s="5"/>
      <c r="N146" s="5"/>
      <c r="O146" s="5"/>
      <c r="P146" s="5"/>
      <c r="Q146" s="5"/>
      <c r="R146" s="5"/>
      <c r="S146" s="5"/>
      <c r="T146" s="5"/>
      <c r="U146" s="5"/>
      <c r="V146" s="5"/>
      <c r="W146" s="5"/>
      <c r="X146" s="5"/>
      <c r="Y146" s="5"/>
      <c r="Z146" s="5"/>
      <c r="AA146" s="5"/>
      <c r="AB146" s="5"/>
      <c r="AC146" s="5"/>
      <c r="AD146" s="5"/>
      <c r="AE146" s="5"/>
      <c r="AF146" s="5"/>
      <c r="AG146" s="5"/>
      <c r="AH146" s="5"/>
      <c r="AI146" s="5"/>
      <c r="AJ146" s="5"/>
      <c r="AK146" s="5"/>
      <c r="AL146" s="5"/>
      <c r="AM146" s="5"/>
      <c r="AN146" s="5"/>
      <c r="AO146" s="5"/>
      <c r="AP146" s="5"/>
      <c r="AQ146" s="5"/>
      <c r="AR146" s="5"/>
      <c r="AS146" s="5"/>
      <c r="AT146" s="5"/>
      <c r="AU146" s="5"/>
      <c r="AV146" s="5"/>
      <c r="AW146" s="5"/>
      <c r="AX146" s="5"/>
    </row>
    <row r="147" spans="8:50">
      <c r="H147" s="5"/>
      <c r="I147" s="5"/>
      <c r="J147" s="5"/>
      <c r="K147" s="5"/>
      <c r="L147" s="5"/>
      <c r="M147" s="5"/>
      <c r="N147" s="5"/>
      <c r="O147" s="5"/>
      <c r="P147" s="5"/>
      <c r="Q147" s="5"/>
      <c r="R147" s="5"/>
      <c r="S147" s="5"/>
      <c r="T147" s="5"/>
      <c r="U147" s="5"/>
      <c r="V147" s="5"/>
      <c r="W147" s="5"/>
      <c r="X147" s="5"/>
      <c r="Y147" s="5"/>
      <c r="Z147" s="5"/>
      <c r="AA147" s="5"/>
      <c r="AB147" s="5"/>
      <c r="AC147" s="5"/>
      <c r="AD147" s="5"/>
      <c r="AE147" s="5"/>
      <c r="AF147" s="5"/>
      <c r="AG147" s="5"/>
      <c r="AH147" s="5"/>
      <c r="AI147" s="5"/>
      <c r="AJ147" s="5"/>
      <c r="AK147" s="5"/>
      <c r="AL147" s="5"/>
      <c r="AM147" s="5"/>
      <c r="AN147" s="5"/>
      <c r="AO147" s="5"/>
      <c r="AP147" s="5"/>
      <c r="AQ147" s="5"/>
      <c r="AR147" s="5"/>
      <c r="AS147" s="5"/>
      <c r="AT147" s="5"/>
      <c r="AU147" s="5"/>
      <c r="AV147" s="5"/>
      <c r="AW147" s="5"/>
      <c r="AX147" s="5"/>
    </row>
    <row r="148" spans="8:50">
      <c r="H148" s="5"/>
      <c r="I148" s="5"/>
      <c r="J148" s="5"/>
      <c r="K148" s="5"/>
      <c r="L148" s="5"/>
      <c r="M148" s="5"/>
      <c r="N148" s="5"/>
      <c r="O148" s="5"/>
      <c r="P148" s="5"/>
      <c r="Q148" s="5"/>
      <c r="R148" s="5"/>
      <c r="S148" s="5"/>
      <c r="T148" s="5"/>
      <c r="U148" s="5"/>
      <c r="V148" s="5"/>
      <c r="W148" s="5"/>
      <c r="X148" s="5"/>
      <c r="Y148" s="5"/>
      <c r="Z148" s="5"/>
      <c r="AA148" s="5"/>
      <c r="AB148" s="5"/>
      <c r="AC148" s="5"/>
      <c r="AD148" s="5"/>
      <c r="AE148" s="5"/>
      <c r="AF148" s="5"/>
      <c r="AG148" s="5"/>
      <c r="AH148" s="5"/>
      <c r="AI148" s="5"/>
      <c r="AJ148" s="5"/>
      <c r="AK148" s="5"/>
      <c r="AL148" s="5"/>
      <c r="AM148" s="5"/>
      <c r="AN148" s="5"/>
      <c r="AO148" s="5"/>
      <c r="AP148" s="5"/>
      <c r="AQ148" s="5"/>
      <c r="AR148" s="5"/>
      <c r="AS148" s="5"/>
      <c r="AT148" s="5"/>
      <c r="AU148" s="5"/>
      <c r="AV148" s="5"/>
      <c r="AW148" s="5"/>
      <c r="AX148" s="5"/>
    </row>
    <row r="149" spans="8:50">
      <c r="H149" s="5"/>
      <c r="I149" s="5"/>
      <c r="J149" s="5"/>
      <c r="K149" s="5"/>
      <c r="L149" s="5"/>
      <c r="M149" s="5"/>
      <c r="N149" s="5"/>
      <c r="O149" s="5"/>
      <c r="P149" s="5"/>
      <c r="Q149" s="5"/>
      <c r="R149" s="5"/>
      <c r="S149" s="5"/>
      <c r="T149" s="5"/>
      <c r="U149" s="5"/>
      <c r="V149" s="5"/>
      <c r="W149" s="5"/>
      <c r="X149" s="5"/>
      <c r="Y149" s="5"/>
      <c r="Z149" s="5"/>
      <c r="AA149" s="5"/>
      <c r="AB149" s="5"/>
      <c r="AC149" s="5"/>
      <c r="AD149" s="5"/>
      <c r="AE149" s="5"/>
      <c r="AF149" s="5"/>
      <c r="AG149" s="5"/>
      <c r="AH149" s="5"/>
      <c r="AI149" s="5"/>
      <c r="AJ149" s="5"/>
      <c r="AK149" s="5"/>
      <c r="AL149" s="5"/>
      <c r="AM149" s="5"/>
      <c r="AN149" s="5"/>
      <c r="AO149" s="5"/>
      <c r="AP149" s="5"/>
      <c r="AQ149" s="5"/>
      <c r="AR149" s="5"/>
      <c r="AS149" s="5"/>
      <c r="AT149" s="5"/>
      <c r="AU149" s="5"/>
      <c r="AV149" s="5"/>
      <c r="AW149" s="5"/>
      <c r="AX149" s="5"/>
    </row>
    <row r="150" spans="8:50">
      <c r="H150" s="5"/>
      <c r="I150" s="5"/>
      <c r="J150" s="5"/>
      <c r="K150" s="5"/>
      <c r="L150" s="5"/>
      <c r="M150" s="5"/>
      <c r="N150" s="5"/>
      <c r="O150" s="5"/>
      <c r="P150" s="5"/>
      <c r="Q150" s="5"/>
      <c r="R150" s="5"/>
      <c r="S150" s="5"/>
      <c r="T150" s="5"/>
      <c r="U150" s="5"/>
      <c r="V150" s="5"/>
      <c r="W150" s="5"/>
      <c r="X150" s="5"/>
      <c r="Y150" s="5"/>
      <c r="Z150" s="5"/>
      <c r="AA150" s="5"/>
      <c r="AB150" s="5"/>
      <c r="AC150" s="5"/>
      <c r="AD150" s="5"/>
      <c r="AE150" s="5"/>
      <c r="AF150" s="5"/>
      <c r="AG150" s="5"/>
      <c r="AH150" s="5"/>
      <c r="AI150" s="5"/>
      <c r="AJ150" s="5"/>
      <c r="AK150" s="5"/>
      <c r="AL150" s="5"/>
      <c r="AM150" s="5"/>
      <c r="AN150" s="5"/>
      <c r="AO150" s="5"/>
      <c r="AP150" s="5"/>
      <c r="AQ150" s="5"/>
      <c r="AR150" s="5"/>
      <c r="AS150" s="5"/>
      <c r="AT150" s="5"/>
      <c r="AU150" s="5"/>
      <c r="AV150" s="5"/>
      <c r="AW150" s="5"/>
      <c r="AX150" s="5"/>
    </row>
    <row r="151" spans="8:50">
      <c r="H151" s="5"/>
      <c r="I151" s="5"/>
      <c r="J151" s="5"/>
      <c r="K151" s="5"/>
      <c r="L151" s="5"/>
      <c r="M151" s="5"/>
      <c r="N151" s="5"/>
      <c r="O151" s="5"/>
      <c r="P151" s="5"/>
      <c r="Q151" s="5"/>
      <c r="R151" s="5"/>
      <c r="S151" s="5"/>
      <c r="T151" s="5"/>
      <c r="U151" s="5"/>
      <c r="V151" s="5"/>
      <c r="W151" s="5"/>
      <c r="X151" s="5"/>
      <c r="Y151" s="5"/>
      <c r="Z151" s="5"/>
      <c r="AA151" s="5"/>
      <c r="AB151" s="5"/>
      <c r="AC151" s="5"/>
      <c r="AD151" s="5"/>
      <c r="AE151" s="5"/>
      <c r="AF151" s="5"/>
      <c r="AG151" s="5"/>
      <c r="AH151" s="5"/>
      <c r="AI151" s="5"/>
      <c r="AJ151" s="5"/>
      <c r="AK151" s="5"/>
      <c r="AL151" s="5"/>
      <c r="AM151" s="5"/>
      <c r="AN151" s="5"/>
      <c r="AO151" s="5"/>
      <c r="AP151" s="5"/>
      <c r="AQ151" s="5"/>
      <c r="AR151" s="5"/>
      <c r="AS151" s="5"/>
      <c r="AT151" s="5"/>
      <c r="AU151" s="5"/>
      <c r="AV151" s="5"/>
      <c r="AW151" s="5"/>
      <c r="AX151" s="5"/>
    </row>
    <row r="152" spans="8:50">
      <c r="H152" s="5"/>
      <c r="I152" s="5"/>
      <c r="J152" s="5"/>
      <c r="K152" s="5"/>
      <c r="L152" s="5"/>
      <c r="M152" s="5"/>
      <c r="N152" s="5"/>
      <c r="O152" s="5"/>
      <c r="P152" s="5"/>
      <c r="Q152" s="5"/>
      <c r="R152" s="5"/>
      <c r="S152" s="5"/>
      <c r="T152" s="5"/>
      <c r="U152" s="5"/>
      <c r="V152" s="5"/>
      <c r="W152" s="5"/>
      <c r="X152" s="5"/>
      <c r="Y152" s="5"/>
      <c r="Z152" s="5"/>
      <c r="AA152" s="5"/>
      <c r="AB152" s="5"/>
      <c r="AC152" s="5"/>
      <c r="AD152" s="5"/>
      <c r="AE152" s="5"/>
      <c r="AF152" s="5"/>
      <c r="AG152" s="5"/>
      <c r="AH152" s="5"/>
      <c r="AI152" s="5"/>
      <c r="AJ152" s="5"/>
      <c r="AK152" s="5"/>
      <c r="AL152" s="5"/>
      <c r="AM152" s="5"/>
      <c r="AN152" s="5"/>
      <c r="AO152" s="5"/>
      <c r="AP152" s="5"/>
      <c r="AQ152" s="5"/>
      <c r="AR152" s="5"/>
      <c r="AS152" s="5"/>
      <c r="AT152" s="5"/>
      <c r="AU152" s="5"/>
      <c r="AV152" s="5"/>
      <c r="AW152" s="5"/>
      <c r="AX152" s="5"/>
    </row>
    <row r="153" spans="8:50">
      <c r="H153" s="5"/>
      <c r="I153" s="5"/>
      <c r="J153" s="5"/>
      <c r="K153" s="5"/>
      <c r="L153" s="5"/>
      <c r="M153" s="5"/>
      <c r="N153" s="5"/>
      <c r="O153" s="5"/>
      <c r="P153" s="5"/>
      <c r="Q153" s="5"/>
      <c r="R153" s="5"/>
      <c r="S153" s="5"/>
      <c r="T153" s="5"/>
      <c r="U153" s="5"/>
      <c r="V153" s="5"/>
      <c r="W153" s="5"/>
      <c r="X153" s="5"/>
      <c r="Y153" s="5"/>
      <c r="Z153" s="5"/>
      <c r="AA153" s="5"/>
      <c r="AB153" s="5"/>
      <c r="AC153" s="5"/>
      <c r="AD153" s="5"/>
      <c r="AE153" s="5"/>
      <c r="AF153" s="5"/>
      <c r="AG153" s="5"/>
      <c r="AH153" s="5"/>
      <c r="AI153" s="5"/>
      <c r="AJ153" s="5"/>
      <c r="AK153" s="5"/>
      <c r="AL153" s="5"/>
      <c r="AM153" s="5"/>
      <c r="AN153" s="5"/>
      <c r="AO153" s="5"/>
      <c r="AP153" s="5"/>
      <c r="AQ153" s="5"/>
      <c r="AR153" s="5"/>
      <c r="AS153" s="5"/>
      <c r="AT153" s="5"/>
      <c r="AU153" s="5"/>
      <c r="AV153" s="5"/>
      <c r="AW153" s="5"/>
      <c r="AX153" s="5"/>
    </row>
    <row r="154" spans="8:50">
      <c r="H154" s="5"/>
      <c r="I154" s="5"/>
      <c r="J154" s="5"/>
      <c r="K154" s="5"/>
      <c r="L154" s="5"/>
      <c r="M154" s="5"/>
      <c r="N154" s="5"/>
      <c r="O154" s="5"/>
      <c r="P154" s="5"/>
      <c r="Q154" s="5"/>
      <c r="R154" s="5"/>
      <c r="S154" s="5"/>
      <c r="T154" s="5"/>
      <c r="U154" s="5"/>
      <c r="V154" s="5"/>
      <c r="W154" s="5"/>
      <c r="X154" s="5"/>
      <c r="Y154" s="5"/>
      <c r="Z154" s="5"/>
      <c r="AA154" s="5"/>
      <c r="AB154" s="5"/>
      <c r="AC154" s="5"/>
      <c r="AD154" s="5"/>
      <c r="AE154" s="5"/>
      <c r="AF154" s="5"/>
      <c r="AG154" s="5"/>
      <c r="AH154" s="5"/>
      <c r="AI154" s="5"/>
      <c r="AJ154" s="5"/>
      <c r="AK154" s="5"/>
      <c r="AL154" s="5"/>
      <c r="AM154" s="5"/>
      <c r="AN154" s="5"/>
      <c r="AO154" s="5"/>
      <c r="AP154" s="5"/>
      <c r="AQ154" s="5"/>
      <c r="AR154" s="5"/>
      <c r="AS154" s="5"/>
      <c r="AT154" s="5"/>
      <c r="AU154" s="5"/>
      <c r="AV154" s="5"/>
      <c r="AW154" s="5"/>
      <c r="AX154" s="5"/>
    </row>
    <row r="155" spans="8:50">
      <c r="H155" s="5"/>
      <c r="I155" s="5"/>
      <c r="J155" s="5"/>
      <c r="K155" s="5"/>
      <c r="L155" s="5"/>
      <c r="M155" s="5"/>
      <c r="N155" s="5"/>
      <c r="O155" s="5"/>
      <c r="P155" s="5"/>
      <c r="Q155" s="5"/>
      <c r="R155" s="5"/>
      <c r="S155" s="5"/>
      <c r="T155" s="5"/>
      <c r="U155" s="5"/>
      <c r="V155" s="5"/>
      <c r="W155" s="5"/>
      <c r="X155" s="5"/>
      <c r="Y155" s="5"/>
      <c r="Z155" s="5"/>
      <c r="AA155" s="5"/>
      <c r="AB155" s="5"/>
      <c r="AC155" s="5"/>
      <c r="AD155" s="5"/>
      <c r="AE155" s="5"/>
      <c r="AF155" s="5"/>
      <c r="AG155" s="5"/>
      <c r="AH155" s="5"/>
      <c r="AI155" s="5"/>
      <c r="AJ155" s="5"/>
      <c r="AK155" s="5"/>
      <c r="AL155" s="5"/>
      <c r="AM155" s="5"/>
      <c r="AN155" s="5"/>
      <c r="AO155" s="5"/>
      <c r="AP155" s="5"/>
      <c r="AQ155" s="5"/>
      <c r="AR155" s="5"/>
      <c r="AS155" s="5"/>
      <c r="AT155" s="5"/>
      <c r="AU155" s="5"/>
      <c r="AV155" s="5"/>
      <c r="AW155" s="5"/>
      <c r="AX155" s="5"/>
    </row>
    <row r="156" spans="8:50">
      <c r="H156" s="5"/>
      <c r="I156" s="5"/>
      <c r="J156" s="5"/>
      <c r="K156" s="5"/>
      <c r="L156" s="5"/>
      <c r="M156" s="5"/>
      <c r="N156" s="5"/>
      <c r="O156" s="5"/>
      <c r="P156" s="5"/>
      <c r="Q156" s="5"/>
      <c r="R156" s="5"/>
      <c r="S156" s="5"/>
      <c r="T156" s="5"/>
      <c r="U156" s="5"/>
      <c r="V156" s="5"/>
      <c r="W156" s="5"/>
      <c r="X156" s="5"/>
      <c r="Y156" s="5"/>
      <c r="Z156" s="5"/>
      <c r="AA156" s="5"/>
      <c r="AB156" s="5"/>
      <c r="AC156" s="5"/>
      <c r="AD156" s="5"/>
      <c r="AE156" s="5"/>
      <c r="AF156" s="5"/>
      <c r="AG156" s="5"/>
      <c r="AH156" s="5"/>
      <c r="AI156" s="5"/>
      <c r="AJ156" s="5"/>
      <c r="AK156" s="5"/>
      <c r="AL156" s="5"/>
      <c r="AM156" s="5"/>
      <c r="AN156" s="5"/>
      <c r="AO156" s="5"/>
      <c r="AP156" s="5"/>
      <c r="AQ156" s="5"/>
      <c r="AR156" s="5"/>
      <c r="AS156" s="5"/>
      <c r="AT156" s="5"/>
      <c r="AU156" s="5"/>
      <c r="AV156" s="5"/>
      <c r="AW156" s="5"/>
      <c r="AX156" s="5"/>
    </row>
    <row r="157" spans="8:50">
      <c r="H157" s="5"/>
      <c r="I157" s="5"/>
      <c r="J157" s="5"/>
      <c r="K157" s="5"/>
      <c r="L157" s="5"/>
      <c r="M157" s="5"/>
      <c r="N157" s="5"/>
      <c r="O157" s="5"/>
      <c r="P157" s="5"/>
      <c r="Q157" s="5"/>
      <c r="R157" s="5"/>
      <c r="S157" s="5"/>
      <c r="T157" s="5"/>
      <c r="U157" s="5"/>
      <c r="V157" s="5"/>
      <c r="W157" s="5"/>
      <c r="X157" s="5"/>
      <c r="Y157" s="5"/>
      <c r="Z157" s="5"/>
      <c r="AA157" s="5"/>
      <c r="AB157" s="5"/>
      <c r="AC157" s="5"/>
      <c r="AD157" s="5"/>
      <c r="AE157" s="5"/>
      <c r="AF157" s="5"/>
      <c r="AG157" s="5"/>
      <c r="AH157" s="5"/>
      <c r="AI157" s="5"/>
      <c r="AJ157" s="5"/>
      <c r="AK157" s="5"/>
      <c r="AL157" s="5"/>
      <c r="AM157" s="5"/>
      <c r="AN157" s="5"/>
      <c r="AO157" s="5"/>
      <c r="AP157" s="5"/>
      <c r="AQ157" s="5"/>
      <c r="AR157" s="5"/>
      <c r="AS157" s="5"/>
      <c r="AT157" s="5"/>
      <c r="AU157" s="5"/>
      <c r="AV157" s="5"/>
      <c r="AW157" s="5"/>
      <c r="AX157" s="5"/>
    </row>
    <row r="158" spans="8:50">
      <c r="H158" s="5"/>
      <c r="I158" s="5"/>
      <c r="J158" s="5"/>
      <c r="K158" s="5"/>
      <c r="L158" s="5"/>
      <c r="M158" s="5"/>
      <c r="N158" s="5"/>
      <c r="O158" s="5"/>
      <c r="P158" s="5"/>
      <c r="Q158" s="5"/>
      <c r="R158" s="5"/>
      <c r="S158" s="5"/>
      <c r="T158" s="5"/>
      <c r="U158" s="5"/>
      <c r="V158" s="5"/>
      <c r="W158" s="5"/>
      <c r="X158" s="5"/>
      <c r="Y158" s="5"/>
      <c r="Z158" s="5"/>
      <c r="AA158" s="5"/>
      <c r="AB158" s="5"/>
      <c r="AC158" s="5"/>
      <c r="AD158" s="5"/>
      <c r="AE158" s="5"/>
      <c r="AF158" s="5"/>
      <c r="AG158" s="5"/>
      <c r="AH158" s="5"/>
      <c r="AI158" s="5"/>
      <c r="AJ158" s="5"/>
      <c r="AK158" s="5"/>
      <c r="AL158" s="5"/>
      <c r="AM158" s="5"/>
      <c r="AN158" s="5"/>
      <c r="AO158" s="5"/>
      <c r="AP158" s="5"/>
      <c r="AQ158" s="5"/>
      <c r="AR158" s="5"/>
      <c r="AS158" s="5"/>
      <c r="AT158" s="5"/>
      <c r="AU158" s="5"/>
      <c r="AV158" s="5"/>
      <c r="AW158" s="5"/>
      <c r="AX158" s="5"/>
    </row>
    <row r="159" spans="8:50">
      <c r="H159" s="5"/>
      <c r="I159" s="5"/>
      <c r="J159" s="5"/>
      <c r="K159" s="5"/>
      <c r="L159" s="5"/>
      <c r="M159" s="5"/>
      <c r="N159" s="5"/>
      <c r="O159" s="5"/>
      <c r="P159" s="5"/>
      <c r="Q159" s="5"/>
      <c r="R159" s="5"/>
      <c r="S159" s="5"/>
      <c r="T159" s="5"/>
      <c r="U159" s="5"/>
      <c r="V159" s="5"/>
      <c r="W159" s="5"/>
      <c r="X159" s="5"/>
      <c r="Y159" s="5"/>
      <c r="Z159" s="5"/>
      <c r="AA159" s="5"/>
      <c r="AB159" s="5"/>
      <c r="AC159" s="5"/>
      <c r="AD159" s="5"/>
      <c r="AE159" s="5"/>
      <c r="AF159" s="5"/>
      <c r="AG159" s="5"/>
      <c r="AH159" s="5"/>
      <c r="AI159" s="5"/>
      <c r="AJ159" s="5"/>
      <c r="AK159" s="5"/>
      <c r="AL159" s="5"/>
      <c r="AM159" s="5"/>
      <c r="AN159" s="5"/>
      <c r="AO159" s="5"/>
      <c r="AP159" s="5"/>
      <c r="AQ159" s="5"/>
      <c r="AR159" s="5"/>
      <c r="AS159" s="5"/>
      <c r="AT159" s="5"/>
      <c r="AU159" s="5"/>
      <c r="AV159" s="5"/>
      <c r="AW159" s="5"/>
      <c r="AX159" s="5"/>
    </row>
    <row r="160" spans="8:50">
      <c r="H160" s="5"/>
      <c r="I160" s="5"/>
      <c r="J160" s="5"/>
      <c r="K160" s="5"/>
      <c r="L160" s="5"/>
      <c r="M160" s="5"/>
      <c r="N160" s="5"/>
      <c r="O160" s="5"/>
      <c r="P160" s="5"/>
      <c r="Q160" s="5"/>
      <c r="R160" s="5"/>
      <c r="S160" s="5"/>
      <c r="T160" s="5"/>
      <c r="U160" s="5"/>
      <c r="V160" s="5"/>
      <c r="W160" s="5"/>
      <c r="X160" s="5"/>
      <c r="Y160" s="5"/>
      <c r="Z160" s="5"/>
      <c r="AA160" s="5"/>
      <c r="AB160" s="5"/>
      <c r="AC160" s="5"/>
      <c r="AD160" s="5"/>
      <c r="AE160" s="5"/>
      <c r="AF160" s="5"/>
      <c r="AG160" s="5"/>
      <c r="AH160" s="5"/>
      <c r="AI160" s="5"/>
      <c r="AJ160" s="5"/>
      <c r="AK160" s="5"/>
      <c r="AL160" s="5"/>
      <c r="AM160" s="5"/>
      <c r="AN160" s="5"/>
      <c r="AO160" s="5"/>
      <c r="AP160" s="5"/>
      <c r="AQ160" s="5"/>
      <c r="AR160" s="5"/>
      <c r="AS160" s="5"/>
      <c r="AT160" s="5"/>
      <c r="AU160" s="5"/>
      <c r="AV160" s="5"/>
      <c r="AW160" s="5"/>
      <c r="AX160" s="5"/>
    </row>
    <row r="161" spans="8:50">
      <c r="H161" s="5"/>
      <c r="I161" s="5"/>
      <c r="J161" s="5"/>
      <c r="K161" s="5"/>
      <c r="L161" s="5"/>
      <c r="M161" s="5"/>
      <c r="N161" s="5"/>
      <c r="O161" s="5"/>
      <c r="P161" s="5"/>
      <c r="Q161" s="5"/>
      <c r="R161" s="5"/>
      <c r="S161" s="5"/>
      <c r="T161" s="5"/>
      <c r="U161" s="5"/>
      <c r="V161" s="5"/>
      <c r="W161" s="5"/>
      <c r="X161" s="5"/>
      <c r="Y161" s="5"/>
      <c r="Z161" s="5"/>
      <c r="AA161" s="5"/>
      <c r="AB161" s="5"/>
      <c r="AC161" s="5"/>
      <c r="AD161" s="5"/>
      <c r="AE161" s="5"/>
      <c r="AF161" s="5"/>
      <c r="AG161" s="5"/>
      <c r="AH161" s="5"/>
      <c r="AI161" s="5"/>
      <c r="AJ161" s="5"/>
      <c r="AK161" s="5"/>
      <c r="AL161" s="5"/>
      <c r="AM161" s="5"/>
      <c r="AN161" s="5"/>
      <c r="AO161" s="5"/>
      <c r="AP161" s="5"/>
      <c r="AQ161" s="5"/>
      <c r="AR161" s="5"/>
      <c r="AS161" s="5"/>
      <c r="AT161" s="5"/>
      <c r="AU161" s="5"/>
      <c r="AV161" s="5"/>
      <c r="AW161" s="5"/>
      <c r="AX161" s="5"/>
    </row>
    <row r="162" spans="8:50">
      <c r="H162" s="5"/>
      <c r="I162" s="5"/>
      <c r="J162" s="5"/>
      <c r="K162" s="5"/>
      <c r="L162" s="5"/>
      <c r="M162" s="5"/>
      <c r="N162" s="5"/>
      <c r="O162" s="5"/>
      <c r="P162" s="5"/>
      <c r="Q162" s="5"/>
      <c r="R162" s="5"/>
      <c r="S162" s="5"/>
      <c r="T162" s="5"/>
      <c r="U162" s="5"/>
      <c r="V162" s="5"/>
      <c r="W162" s="5"/>
      <c r="X162" s="5"/>
      <c r="Y162" s="5"/>
      <c r="Z162" s="5"/>
      <c r="AA162" s="5"/>
      <c r="AB162" s="5"/>
      <c r="AC162" s="5"/>
      <c r="AD162" s="5"/>
      <c r="AE162" s="5"/>
      <c r="AF162" s="5"/>
      <c r="AG162" s="5"/>
      <c r="AH162" s="5"/>
      <c r="AI162" s="5"/>
      <c r="AJ162" s="5"/>
      <c r="AK162" s="5"/>
      <c r="AL162" s="5"/>
      <c r="AM162" s="5"/>
      <c r="AN162" s="5"/>
      <c r="AO162" s="5"/>
      <c r="AP162" s="5"/>
      <c r="AQ162" s="5"/>
      <c r="AR162" s="5"/>
      <c r="AS162" s="5"/>
      <c r="AT162" s="5"/>
      <c r="AU162" s="5"/>
      <c r="AV162" s="5"/>
      <c r="AW162" s="5"/>
      <c r="AX162" s="5"/>
    </row>
    <row r="163" spans="8:50">
      <c r="H163" s="5"/>
      <c r="I163" s="5"/>
      <c r="J163" s="5"/>
      <c r="K163" s="5"/>
      <c r="L163" s="5"/>
      <c r="M163" s="5"/>
      <c r="N163" s="5"/>
      <c r="O163" s="5"/>
      <c r="P163" s="5"/>
      <c r="Q163" s="5"/>
      <c r="R163" s="5"/>
      <c r="S163" s="5"/>
      <c r="T163" s="5"/>
      <c r="U163" s="5"/>
      <c r="V163" s="5"/>
      <c r="W163" s="5"/>
      <c r="X163" s="5"/>
      <c r="Y163" s="5"/>
      <c r="Z163" s="5"/>
      <c r="AA163" s="5"/>
      <c r="AB163" s="5"/>
      <c r="AC163" s="5"/>
      <c r="AD163" s="5"/>
      <c r="AE163" s="5"/>
      <c r="AF163" s="5"/>
      <c r="AG163" s="5"/>
      <c r="AH163" s="5"/>
      <c r="AI163" s="5"/>
      <c r="AJ163" s="5"/>
      <c r="AK163" s="5"/>
      <c r="AL163" s="5"/>
      <c r="AM163" s="5"/>
      <c r="AN163" s="5"/>
      <c r="AO163" s="5"/>
      <c r="AP163" s="5"/>
      <c r="AQ163" s="5"/>
      <c r="AR163" s="5"/>
      <c r="AS163" s="5"/>
      <c r="AT163" s="5"/>
      <c r="AU163" s="5"/>
      <c r="AV163" s="5"/>
      <c r="AW163" s="5"/>
      <c r="AX163" s="5"/>
    </row>
    <row r="164" spans="8:50">
      <c r="H164" s="5"/>
      <c r="I164" s="5"/>
      <c r="J164" s="5"/>
      <c r="K164" s="5"/>
      <c r="L164" s="5"/>
      <c r="M164" s="5"/>
      <c r="N164" s="5"/>
      <c r="O164" s="5"/>
      <c r="P164" s="5"/>
      <c r="Q164" s="5"/>
      <c r="R164" s="5"/>
      <c r="S164" s="5"/>
      <c r="T164" s="5"/>
      <c r="U164" s="5"/>
      <c r="V164" s="5"/>
      <c r="W164" s="5"/>
      <c r="X164" s="5"/>
      <c r="Y164" s="5"/>
      <c r="Z164" s="5"/>
      <c r="AA164" s="5"/>
      <c r="AB164" s="5"/>
      <c r="AC164" s="5"/>
      <c r="AD164" s="5"/>
      <c r="AE164" s="5"/>
      <c r="AF164" s="5"/>
      <c r="AG164" s="5"/>
      <c r="AH164" s="5"/>
      <c r="AI164" s="5"/>
      <c r="AJ164" s="5"/>
      <c r="AK164" s="5"/>
      <c r="AL164" s="5"/>
      <c r="AM164" s="5"/>
      <c r="AN164" s="5"/>
      <c r="AO164" s="5"/>
      <c r="AP164" s="5"/>
      <c r="AQ164" s="5"/>
      <c r="AR164" s="5"/>
      <c r="AS164" s="5"/>
      <c r="AT164" s="5"/>
      <c r="AU164" s="5"/>
      <c r="AV164" s="5"/>
      <c r="AW164" s="5"/>
      <c r="AX164" s="5"/>
    </row>
    <row r="165" spans="8:50">
      <c r="H165" s="5"/>
      <c r="I165" s="5"/>
      <c r="J165" s="5"/>
      <c r="K165" s="5"/>
      <c r="L165" s="5"/>
      <c r="M165" s="5"/>
      <c r="N165" s="5"/>
      <c r="O165" s="5"/>
      <c r="P165" s="5"/>
      <c r="Q165" s="5"/>
      <c r="R165" s="5"/>
      <c r="S165" s="5"/>
      <c r="T165" s="5"/>
      <c r="U165" s="5"/>
      <c r="V165" s="5"/>
      <c r="W165" s="5"/>
      <c r="X165" s="5"/>
      <c r="Y165" s="5"/>
      <c r="Z165" s="5"/>
      <c r="AA165" s="5"/>
      <c r="AB165" s="5"/>
      <c r="AC165" s="5"/>
      <c r="AD165" s="5"/>
      <c r="AE165" s="5"/>
      <c r="AF165" s="5"/>
      <c r="AG165" s="5"/>
      <c r="AH165" s="5"/>
      <c r="AI165" s="5"/>
      <c r="AJ165" s="5"/>
      <c r="AK165" s="5"/>
      <c r="AL165" s="5"/>
      <c r="AM165" s="5"/>
      <c r="AN165" s="5"/>
      <c r="AO165" s="5"/>
      <c r="AP165" s="5"/>
      <c r="AQ165" s="5"/>
      <c r="AR165" s="5"/>
      <c r="AS165" s="5"/>
      <c r="AT165" s="5"/>
      <c r="AU165" s="5"/>
      <c r="AV165" s="5"/>
      <c r="AW165" s="5"/>
      <c r="AX165" s="5"/>
    </row>
    <row r="166" spans="8:50">
      <c r="H166" s="5"/>
      <c r="I166" s="5"/>
      <c r="J166" s="5"/>
      <c r="K166" s="5"/>
      <c r="L166" s="5"/>
      <c r="M166" s="5"/>
      <c r="N166" s="5"/>
      <c r="O166" s="5"/>
      <c r="P166" s="5"/>
      <c r="Q166" s="5"/>
      <c r="R166" s="5"/>
      <c r="S166" s="5"/>
      <c r="T166" s="5"/>
      <c r="U166" s="5"/>
      <c r="V166" s="5"/>
      <c r="W166" s="5"/>
      <c r="X166" s="5"/>
      <c r="Y166" s="5"/>
      <c r="Z166" s="5"/>
      <c r="AA166" s="5"/>
      <c r="AB166" s="5"/>
      <c r="AC166" s="5"/>
      <c r="AD166" s="5"/>
      <c r="AE166" s="5"/>
      <c r="AF166" s="5"/>
      <c r="AG166" s="5"/>
      <c r="AH166" s="5"/>
      <c r="AI166" s="5"/>
      <c r="AJ166" s="5"/>
      <c r="AK166" s="5"/>
      <c r="AL166" s="5"/>
      <c r="AM166" s="5"/>
      <c r="AN166" s="5"/>
      <c r="AO166" s="5"/>
      <c r="AP166" s="5"/>
      <c r="AQ166" s="5"/>
      <c r="AR166" s="5"/>
      <c r="AS166" s="5"/>
      <c r="AT166" s="5"/>
      <c r="AU166" s="5"/>
      <c r="AV166" s="5"/>
      <c r="AW166" s="5"/>
      <c r="AX166" s="5"/>
    </row>
    <row r="167" spans="8:50">
      <c r="H167" s="5"/>
      <c r="I167" s="5"/>
      <c r="J167" s="5"/>
      <c r="K167" s="5"/>
      <c r="L167" s="5"/>
      <c r="M167" s="5"/>
      <c r="N167" s="5"/>
      <c r="O167" s="5"/>
      <c r="P167" s="5"/>
      <c r="Q167" s="5"/>
      <c r="R167" s="5"/>
      <c r="S167" s="5"/>
      <c r="T167" s="5"/>
      <c r="U167" s="5"/>
      <c r="V167" s="5"/>
      <c r="W167" s="5"/>
      <c r="X167" s="5"/>
      <c r="Y167" s="5"/>
      <c r="Z167" s="5"/>
      <c r="AA167" s="5"/>
      <c r="AB167" s="5"/>
      <c r="AC167" s="5"/>
      <c r="AD167" s="5"/>
      <c r="AE167" s="5"/>
      <c r="AF167" s="5"/>
      <c r="AG167" s="5"/>
      <c r="AH167" s="5"/>
      <c r="AI167" s="5"/>
      <c r="AJ167" s="5"/>
      <c r="AK167" s="5"/>
      <c r="AL167" s="5"/>
      <c r="AM167" s="5"/>
      <c r="AN167" s="5"/>
      <c r="AO167" s="5"/>
      <c r="AP167" s="5"/>
      <c r="AQ167" s="5"/>
      <c r="AR167" s="5"/>
      <c r="AS167" s="5"/>
      <c r="AT167" s="5"/>
      <c r="AU167" s="5"/>
      <c r="AV167" s="5"/>
      <c r="AW167" s="5"/>
      <c r="AX167" s="5"/>
    </row>
    <row r="168" spans="8:50">
      <c r="H168" s="5"/>
      <c r="I168" s="5"/>
      <c r="J168" s="5"/>
      <c r="K168" s="5"/>
      <c r="L168" s="5"/>
      <c r="M168" s="5"/>
      <c r="N168" s="5"/>
      <c r="O168" s="5"/>
      <c r="P168" s="5"/>
      <c r="Q168" s="5"/>
      <c r="R168" s="5"/>
      <c r="S168" s="5"/>
      <c r="T168" s="5"/>
      <c r="U168" s="5"/>
      <c r="V168" s="5"/>
      <c r="W168" s="5"/>
      <c r="X168" s="5"/>
      <c r="Y168" s="5"/>
      <c r="Z168" s="5"/>
      <c r="AA168" s="5"/>
      <c r="AB168" s="5"/>
      <c r="AC168" s="5"/>
      <c r="AD168" s="5"/>
      <c r="AE168" s="5"/>
      <c r="AF168" s="5"/>
      <c r="AG168" s="5"/>
      <c r="AH168" s="5"/>
      <c r="AI168" s="5"/>
      <c r="AJ168" s="5"/>
      <c r="AK168" s="5"/>
      <c r="AL168" s="5"/>
      <c r="AM168" s="5"/>
      <c r="AN168" s="5"/>
      <c r="AO168" s="5"/>
      <c r="AP168" s="5"/>
      <c r="AQ168" s="5"/>
      <c r="AR168" s="5"/>
      <c r="AS168" s="5"/>
      <c r="AT168" s="5"/>
      <c r="AU168" s="5"/>
      <c r="AV168" s="5"/>
      <c r="AW168" s="5"/>
      <c r="AX168" s="5"/>
    </row>
    <row r="169" spans="8:50">
      <c r="H169" s="5"/>
      <c r="I169" s="5"/>
      <c r="J169" s="5"/>
      <c r="K169" s="5"/>
      <c r="L169" s="5"/>
      <c r="M169" s="5"/>
      <c r="N169" s="5"/>
      <c r="O169" s="5"/>
      <c r="P169" s="5"/>
      <c r="Q169" s="5"/>
      <c r="R169" s="5"/>
      <c r="S169" s="5"/>
      <c r="T169" s="5"/>
      <c r="U169" s="5"/>
      <c r="V169" s="5"/>
      <c r="W169" s="5"/>
      <c r="X169" s="5"/>
      <c r="Y169" s="5"/>
      <c r="Z169" s="5"/>
      <c r="AA169" s="5"/>
      <c r="AB169" s="5"/>
      <c r="AC169" s="5"/>
      <c r="AD169" s="5"/>
      <c r="AE169" s="5"/>
      <c r="AF169" s="5"/>
      <c r="AG169" s="5"/>
      <c r="AH169" s="5"/>
      <c r="AI169" s="5"/>
      <c r="AJ169" s="5"/>
      <c r="AK169" s="5"/>
      <c r="AL169" s="5"/>
      <c r="AM169" s="5"/>
      <c r="AN169" s="5"/>
      <c r="AO169" s="5"/>
      <c r="AP169" s="5"/>
      <c r="AQ169" s="5"/>
      <c r="AR169" s="5"/>
      <c r="AS169" s="5"/>
      <c r="AT169" s="5"/>
      <c r="AU169" s="5"/>
      <c r="AV169" s="5"/>
      <c r="AW169" s="5"/>
      <c r="AX169" s="5"/>
    </row>
    <row r="170" spans="8:50">
      <c r="H170" s="5"/>
      <c r="I170" s="5"/>
      <c r="J170" s="5"/>
      <c r="K170" s="5"/>
      <c r="L170" s="5"/>
      <c r="M170" s="5"/>
      <c r="N170" s="5"/>
      <c r="O170" s="5"/>
      <c r="P170" s="5"/>
      <c r="Q170" s="5"/>
      <c r="R170" s="5"/>
      <c r="S170" s="5"/>
      <c r="T170" s="5"/>
      <c r="U170" s="5"/>
      <c r="V170" s="5"/>
      <c r="W170" s="5"/>
      <c r="X170" s="5"/>
      <c r="Y170" s="5"/>
      <c r="Z170" s="5"/>
      <c r="AA170" s="5"/>
      <c r="AB170" s="5"/>
      <c r="AC170" s="5"/>
      <c r="AD170" s="5"/>
      <c r="AE170" s="5"/>
      <c r="AF170" s="5"/>
      <c r="AG170" s="5"/>
      <c r="AH170" s="5"/>
      <c r="AI170" s="5"/>
      <c r="AJ170" s="5"/>
      <c r="AK170" s="5"/>
      <c r="AL170" s="5"/>
      <c r="AM170" s="5"/>
      <c r="AN170" s="5"/>
      <c r="AO170" s="5"/>
      <c r="AP170" s="5"/>
      <c r="AQ170" s="5"/>
      <c r="AR170" s="5"/>
      <c r="AS170" s="5"/>
      <c r="AT170" s="5"/>
      <c r="AU170" s="5"/>
      <c r="AV170" s="5"/>
      <c r="AW170" s="5"/>
      <c r="AX170" s="5"/>
    </row>
    <row r="171" spans="8:50">
      <c r="H171" s="5"/>
      <c r="I171" s="5"/>
      <c r="J171" s="5"/>
      <c r="K171" s="5"/>
      <c r="L171" s="5"/>
      <c r="M171" s="5"/>
      <c r="N171" s="5"/>
      <c r="O171" s="5"/>
      <c r="P171" s="5"/>
      <c r="Q171" s="5"/>
      <c r="R171" s="5"/>
      <c r="S171" s="5"/>
      <c r="T171" s="5"/>
      <c r="U171" s="5"/>
      <c r="V171" s="5"/>
      <c r="W171" s="5"/>
      <c r="X171" s="5"/>
      <c r="Y171" s="5"/>
      <c r="Z171" s="5"/>
      <c r="AA171" s="5"/>
      <c r="AB171" s="5"/>
      <c r="AC171" s="5"/>
      <c r="AD171" s="5"/>
      <c r="AE171" s="5"/>
      <c r="AF171" s="5"/>
      <c r="AG171" s="5"/>
      <c r="AH171" s="5"/>
      <c r="AI171" s="5"/>
      <c r="AJ171" s="5"/>
      <c r="AK171" s="5"/>
      <c r="AL171" s="5"/>
      <c r="AM171" s="5"/>
      <c r="AN171" s="5"/>
      <c r="AO171" s="5"/>
      <c r="AP171" s="5"/>
      <c r="AQ171" s="5"/>
      <c r="AR171" s="5"/>
      <c r="AS171" s="5"/>
      <c r="AT171" s="5"/>
      <c r="AU171" s="5"/>
      <c r="AV171" s="5"/>
      <c r="AW171" s="5"/>
      <c r="AX171" s="5"/>
    </row>
    <row r="172" spans="8:50">
      <c r="H172" s="5"/>
      <c r="I172" s="5"/>
      <c r="J172" s="5"/>
      <c r="K172" s="5"/>
      <c r="L172" s="5"/>
      <c r="M172" s="5"/>
      <c r="N172" s="5"/>
      <c r="O172" s="5"/>
      <c r="P172" s="5"/>
      <c r="Q172" s="5"/>
      <c r="R172" s="5"/>
      <c r="S172" s="5"/>
      <c r="T172" s="5"/>
      <c r="U172" s="5"/>
      <c r="V172" s="5"/>
      <c r="W172" s="5"/>
      <c r="X172" s="5"/>
      <c r="Y172" s="5"/>
      <c r="Z172" s="5"/>
      <c r="AA172" s="5"/>
      <c r="AB172" s="5"/>
      <c r="AC172" s="5"/>
      <c r="AD172" s="5"/>
      <c r="AE172" s="5"/>
      <c r="AF172" s="5"/>
      <c r="AG172" s="5"/>
      <c r="AH172" s="5"/>
      <c r="AI172" s="5"/>
      <c r="AJ172" s="5"/>
      <c r="AK172" s="5"/>
      <c r="AL172" s="5"/>
      <c r="AM172" s="5"/>
      <c r="AN172" s="5"/>
      <c r="AO172" s="5"/>
      <c r="AP172" s="5"/>
      <c r="AQ172" s="5"/>
      <c r="AR172" s="5"/>
      <c r="AS172" s="5"/>
      <c r="AT172" s="5"/>
      <c r="AU172" s="5"/>
      <c r="AV172" s="5"/>
      <c r="AW172" s="5"/>
      <c r="AX172" s="5"/>
    </row>
    <row r="173" spans="8:50">
      <c r="H173" s="5"/>
      <c r="I173" s="5"/>
      <c r="J173" s="5"/>
      <c r="K173" s="5"/>
      <c r="L173" s="5"/>
      <c r="M173" s="5"/>
      <c r="N173" s="5"/>
      <c r="O173" s="5"/>
      <c r="P173" s="5"/>
      <c r="Q173" s="5"/>
      <c r="R173" s="5"/>
      <c r="S173" s="5"/>
      <c r="T173" s="5"/>
      <c r="U173" s="5"/>
      <c r="V173" s="5"/>
      <c r="W173" s="5"/>
      <c r="X173" s="5"/>
      <c r="Y173" s="5"/>
      <c r="Z173" s="5"/>
      <c r="AA173" s="5"/>
      <c r="AB173" s="5"/>
      <c r="AC173" s="5"/>
      <c r="AD173" s="5"/>
      <c r="AE173" s="5"/>
      <c r="AF173" s="5"/>
      <c r="AG173" s="5"/>
      <c r="AH173" s="5"/>
      <c r="AI173" s="5"/>
      <c r="AJ173" s="5"/>
      <c r="AK173" s="5"/>
      <c r="AL173" s="5"/>
      <c r="AM173" s="5"/>
      <c r="AN173" s="5"/>
      <c r="AO173" s="5"/>
      <c r="AP173" s="5"/>
      <c r="AQ173" s="5"/>
      <c r="AR173" s="5"/>
      <c r="AS173" s="5"/>
      <c r="AT173" s="5"/>
      <c r="AU173" s="5"/>
      <c r="AV173" s="5"/>
      <c r="AW173" s="5"/>
      <c r="AX173" s="5"/>
    </row>
    <row r="174" spans="8:50">
      <c r="H174" s="5"/>
      <c r="I174" s="5"/>
      <c r="J174" s="5"/>
      <c r="K174" s="5"/>
      <c r="L174" s="5"/>
      <c r="M174" s="5"/>
      <c r="N174" s="5"/>
      <c r="O174" s="5"/>
      <c r="P174" s="5"/>
      <c r="Q174" s="5"/>
      <c r="R174" s="5"/>
      <c r="S174" s="5"/>
      <c r="T174" s="5"/>
      <c r="U174" s="5"/>
      <c r="V174" s="5"/>
      <c r="W174" s="5"/>
      <c r="X174" s="5"/>
      <c r="Y174" s="5"/>
      <c r="Z174" s="5"/>
      <c r="AA174" s="5"/>
      <c r="AB174" s="5"/>
      <c r="AC174" s="5"/>
      <c r="AD174" s="5"/>
      <c r="AE174" s="5"/>
      <c r="AF174" s="5"/>
      <c r="AG174" s="5"/>
      <c r="AH174" s="5"/>
      <c r="AI174" s="5"/>
      <c r="AJ174" s="5"/>
      <c r="AK174" s="5"/>
      <c r="AL174" s="5"/>
      <c r="AM174" s="5"/>
      <c r="AN174" s="5"/>
      <c r="AO174" s="5"/>
      <c r="AP174" s="5"/>
      <c r="AQ174" s="5"/>
      <c r="AR174" s="5"/>
      <c r="AS174" s="5"/>
      <c r="AT174" s="5"/>
      <c r="AU174" s="5"/>
      <c r="AV174" s="5"/>
      <c r="AW174" s="5"/>
      <c r="AX174" s="5"/>
    </row>
    <row r="175" spans="8:50">
      <c r="H175" s="5"/>
      <c r="I175" s="5"/>
      <c r="J175" s="5"/>
      <c r="K175" s="5"/>
      <c r="L175" s="5"/>
      <c r="M175" s="5"/>
      <c r="N175" s="5"/>
      <c r="O175" s="5"/>
      <c r="P175" s="5"/>
      <c r="Q175" s="5"/>
      <c r="R175" s="5"/>
      <c r="S175" s="5"/>
      <c r="T175" s="5"/>
      <c r="U175" s="5"/>
      <c r="V175" s="5"/>
      <c r="W175" s="5"/>
      <c r="X175" s="5"/>
      <c r="Y175" s="5"/>
      <c r="Z175" s="5"/>
      <c r="AA175" s="5"/>
      <c r="AB175" s="5"/>
      <c r="AC175" s="5"/>
      <c r="AD175" s="5"/>
      <c r="AE175" s="5"/>
      <c r="AF175" s="5"/>
      <c r="AG175" s="5"/>
      <c r="AH175" s="5"/>
      <c r="AI175" s="5"/>
      <c r="AJ175" s="5"/>
      <c r="AK175" s="5"/>
      <c r="AL175" s="5"/>
      <c r="AM175" s="5"/>
      <c r="AN175" s="5"/>
      <c r="AO175" s="5"/>
      <c r="AP175" s="5"/>
      <c r="AQ175" s="5"/>
      <c r="AR175" s="5"/>
      <c r="AS175" s="5"/>
      <c r="AT175" s="5"/>
      <c r="AU175" s="5"/>
      <c r="AV175" s="5"/>
      <c r="AW175" s="5"/>
      <c r="AX175" s="5"/>
    </row>
    <row r="176" spans="8:50">
      <c r="H176" s="5"/>
      <c r="I176" s="5"/>
      <c r="J176" s="5"/>
      <c r="K176" s="5"/>
      <c r="L176" s="5"/>
      <c r="M176" s="5"/>
      <c r="N176" s="5"/>
      <c r="O176" s="5"/>
      <c r="P176" s="5"/>
      <c r="Q176" s="5"/>
      <c r="R176" s="5"/>
      <c r="S176" s="5"/>
      <c r="T176" s="5"/>
      <c r="U176" s="5"/>
      <c r="V176" s="5"/>
      <c r="W176" s="5"/>
      <c r="X176" s="5"/>
      <c r="Y176" s="5"/>
      <c r="Z176" s="5"/>
      <c r="AA176" s="5"/>
      <c r="AB176" s="5"/>
      <c r="AC176" s="5"/>
      <c r="AD176" s="5"/>
      <c r="AE176" s="5"/>
      <c r="AF176" s="5"/>
      <c r="AG176" s="5"/>
      <c r="AH176" s="5"/>
      <c r="AI176" s="5"/>
      <c r="AJ176" s="5"/>
      <c r="AK176" s="5"/>
      <c r="AL176" s="5"/>
      <c r="AM176" s="5"/>
      <c r="AN176" s="5"/>
      <c r="AO176" s="5"/>
      <c r="AP176" s="5"/>
      <c r="AQ176" s="5"/>
      <c r="AR176" s="5"/>
      <c r="AS176" s="5"/>
      <c r="AT176" s="5"/>
      <c r="AU176" s="5"/>
      <c r="AV176" s="5"/>
      <c r="AW176" s="5"/>
      <c r="AX176" s="5"/>
    </row>
    <row r="177" spans="8:50">
      <c r="H177" s="5"/>
      <c r="I177" s="5"/>
      <c r="J177" s="5"/>
      <c r="K177" s="5"/>
      <c r="L177" s="5"/>
      <c r="M177" s="5"/>
      <c r="N177" s="5"/>
      <c r="O177" s="5"/>
      <c r="P177" s="5"/>
      <c r="Q177" s="5"/>
      <c r="R177" s="5"/>
      <c r="S177" s="5"/>
      <c r="T177" s="5"/>
      <c r="U177" s="5"/>
      <c r="V177" s="5"/>
      <c r="W177" s="5"/>
      <c r="X177" s="5"/>
      <c r="Y177" s="5"/>
      <c r="Z177" s="5"/>
      <c r="AA177" s="5"/>
      <c r="AB177" s="5"/>
      <c r="AC177" s="5"/>
      <c r="AD177" s="5"/>
      <c r="AE177" s="5"/>
      <c r="AF177" s="5"/>
      <c r="AG177" s="5"/>
      <c r="AH177" s="5"/>
      <c r="AI177" s="5"/>
      <c r="AJ177" s="5"/>
      <c r="AK177" s="5"/>
      <c r="AL177" s="5"/>
      <c r="AM177" s="5"/>
      <c r="AN177" s="5"/>
      <c r="AO177" s="5"/>
      <c r="AP177" s="5"/>
      <c r="AQ177" s="5"/>
      <c r="AR177" s="5"/>
      <c r="AS177" s="5"/>
      <c r="AT177" s="5"/>
      <c r="AU177" s="5"/>
      <c r="AV177" s="5"/>
      <c r="AW177" s="5"/>
      <c r="AX177" s="5"/>
    </row>
    <row r="178" spans="8:50">
      <c r="H178" s="5"/>
      <c r="I178" s="5"/>
      <c r="J178" s="5"/>
      <c r="K178" s="5"/>
      <c r="L178" s="5"/>
      <c r="M178" s="5"/>
      <c r="N178" s="5"/>
      <c r="O178" s="5"/>
      <c r="P178" s="5"/>
      <c r="Q178" s="5"/>
      <c r="R178" s="5"/>
      <c r="S178" s="5"/>
      <c r="T178" s="5"/>
      <c r="U178" s="5"/>
      <c r="V178" s="5"/>
      <c r="W178" s="5"/>
      <c r="X178" s="5"/>
      <c r="Y178" s="5"/>
      <c r="Z178" s="5"/>
      <c r="AA178" s="5"/>
      <c r="AB178" s="5"/>
      <c r="AC178" s="5"/>
      <c r="AD178" s="5"/>
      <c r="AE178" s="5"/>
      <c r="AF178" s="5"/>
      <c r="AG178" s="5"/>
      <c r="AH178" s="5"/>
      <c r="AI178" s="5"/>
      <c r="AJ178" s="5"/>
      <c r="AK178" s="5"/>
      <c r="AL178" s="5"/>
      <c r="AM178" s="5"/>
      <c r="AN178" s="5"/>
      <c r="AO178" s="5"/>
      <c r="AP178" s="5"/>
      <c r="AQ178" s="5"/>
      <c r="AR178" s="5"/>
      <c r="AS178" s="5"/>
      <c r="AT178" s="5"/>
      <c r="AU178" s="5"/>
      <c r="AV178" s="5"/>
      <c r="AW178" s="5"/>
      <c r="AX178" s="5"/>
    </row>
    <row r="179" spans="8:50">
      <c r="H179" s="5"/>
      <c r="I179" s="5"/>
      <c r="J179" s="5"/>
      <c r="K179" s="5"/>
      <c r="L179" s="5"/>
      <c r="M179" s="5"/>
      <c r="N179" s="5"/>
      <c r="O179" s="5"/>
      <c r="P179" s="5"/>
      <c r="Q179" s="5"/>
      <c r="R179" s="5"/>
      <c r="S179" s="5"/>
      <c r="T179" s="5"/>
      <c r="U179" s="5"/>
      <c r="V179" s="5"/>
      <c r="W179" s="5"/>
      <c r="X179" s="5"/>
      <c r="Y179" s="5"/>
      <c r="Z179" s="5"/>
      <c r="AA179" s="5"/>
      <c r="AB179" s="5"/>
      <c r="AC179" s="5"/>
      <c r="AD179" s="5"/>
      <c r="AE179" s="5"/>
      <c r="AF179" s="5"/>
      <c r="AG179" s="5"/>
      <c r="AH179" s="5"/>
      <c r="AI179" s="5"/>
      <c r="AJ179" s="5"/>
      <c r="AK179" s="5"/>
      <c r="AL179" s="5"/>
      <c r="AM179" s="5"/>
      <c r="AN179" s="5"/>
      <c r="AO179" s="5"/>
      <c r="AP179" s="5"/>
      <c r="AQ179" s="5"/>
      <c r="AR179" s="5"/>
      <c r="AS179" s="5"/>
      <c r="AT179" s="5"/>
      <c r="AU179" s="5"/>
      <c r="AV179" s="5"/>
      <c r="AW179" s="5"/>
      <c r="AX179" s="5"/>
    </row>
    <row r="180" spans="8:50">
      <c r="H180" s="5"/>
      <c r="I180" s="5"/>
      <c r="J180" s="5"/>
      <c r="K180" s="5"/>
      <c r="L180" s="5"/>
      <c r="M180" s="5"/>
      <c r="N180" s="5"/>
      <c r="O180" s="5"/>
      <c r="P180" s="5"/>
      <c r="Q180" s="5"/>
      <c r="R180" s="5"/>
      <c r="S180" s="5"/>
      <c r="T180" s="5"/>
      <c r="U180" s="5"/>
      <c r="V180" s="5"/>
      <c r="W180" s="5"/>
      <c r="X180" s="5"/>
      <c r="Y180" s="5"/>
      <c r="Z180" s="5"/>
      <c r="AA180" s="5"/>
      <c r="AB180" s="5"/>
      <c r="AC180" s="5"/>
      <c r="AD180" s="5"/>
      <c r="AE180" s="5"/>
      <c r="AF180" s="5"/>
      <c r="AG180" s="5"/>
      <c r="AH180" s="5"/>
      <c r="AI180" s="5"/>
      <c r="AJ180" s="5"/>
      <c r="AK180" s="5"/>
      <c r="AL180" s="5"/>
      <c r="AM180" s="5"/>
      <c r="AN180" s="5"/>
      <c r="AO180" s="5"/>
      <c r="AP180" s="5"/>
      <c r="AQ180" s="5"/>
      <c r="AR180" s="5"/>
      <c r="AS180" s="5"/>
      <c r="AT180" s="5"/>
      <c r="AU180" s="5"/>
      <c r="AV180" s="5"/>
      <c r="AW180" s="5"/>
      <c r="AX180" s="5"/>
    </row>
    <row r="181" spans="8:50">
      <c r="H181" s="5"/>
      <c r="I181" s="5"/>
      <c r="J181" s="5"/>
      <c r="K181" s="5"/>
      <c r="L181" s="5"/>
      <c r="M181" s="5"/>
      <c r="N181" s="5"/>
      <c r="O181" s="5"/>
      <c r="P181" s="5"/>
      <c r="Q181" s="5"/>
      <c r="R181" s="5"/>
      <c r="S181" s="5"/>
      <c r="T181" s="5"/>
      <c r="U181" s="5"/>
      <c r="V181" s="5"/>
      <c r="W181" s="5"/>
      <c r="X181" s="5"/>
      <c r="Y181" s="5"/>
      <c r="Z181" s="5"/>
      <c r="AA181" s="5"/>
      <c r="AB181" s="5"/>
      <c r="AC181" s="5"/>
      <c r="AD181" s="5"/>
      <c r="AE181" s="5"/>
      <c r="AF181" s="5"/>
      <c r="AG181" s="5"/>
      <c r="AH181" s="5"/>
      <c r="AI181" s="5"/>
      <c r="AJ181" s="5"/>
      <c r="AK181" s="5"/>
      <c r="AL181" s="5"/>
      <c r="AM181" s="5"/>
      <c r="AN181" s="5"/>
      <c r="AO181" s="5"/>
      <c r="AP181" s="5"/>
      <c r="AQ181" s="5"/>
      <c r="AR181" s="5"/>
      <c r="AS181" s="5"/>
      <c r="AT181" s="5"/>
      <c r="AU181" s="5"/>
      <c r="AV181" s="5"/>
      <c r="AW181" s="5"/>
      <c r="AX181" s="5"/>
    </row>
    <row r="182" spans="8:50">
      <c r="H182" s="5"/>
      <c r="I182" s="5"/>
      <c r="J182" s="5"/>
      <c r="K182" s="5"/>
      <c r="L182" s="5"/>
      <c r="M182" s="5"/>
      <c r="N182" s="5"/>
      <c r="O182" s="5"/>
      <c r="P182" s="5"/>
      <c r="Q182" s="5"/>
      <c r="R182" s="5"/>
      <c r="S182" s="5"/>
      <c r="T182" s="5"/>
      <c r="U182" s="5"/>
      <c r="V182" s="5"/>
      <c r="W182" s="5"/>
      <c r="X182" s="5"/>
      <c r="Y182" s="5"/>
      <c r="Z182" s="5"/>
      <c r="AA182" s="5"/>
      <c r="AB182" s="5"/>
      <c r="AC182" s="5"/>
      <c r="AD182" s="5"/>
      <c r="AE182" s="5"/>
      <c r="AF182" s="5"/>
      <c r="AG182" s="5"/>
      <c r="AH182" s="5"/>
      <c r="AI182" s="5"/>
      <c r="AJ182" s="5"/>
      <c r="AK182" s="5"/>
      <c r="AL182" s="5"/>
      <c r="AM182" s="5"/>
      <c r="AN182" s="5"/>
      <c r="AO182" s="5"/>
      <c r="AP182" s="5"/>
      <c r="AQ182" s="5"/>
      <c r="AR182" s="5"/>
      <c r="AS182" s="5"/>
      <c r="AT182" s="5"/>
      <c r="AU182" s="5"/>
      <c r="AV182" s="5"/>
      <c r="AW182" s="5"/>
      <c r="AX182" s="5"/>
    </row>
    <row r="183" spans="8:50">
      <c r="H183" s="5"/>
      <c r="I183" s="5"/>
      <c r="J183" s="5"/>
      <c r="K183" s="5"/>
      <c r="L183" s="5"/>
      <c r="M183" s="5"/>
      <c r="N183" s="5"/>
      <c r="O183" s="5"/>
      <c r="P183" s="5"/>
      <c r="Q183" s="5"/>
      <c r="R183" s="5"/>
      <c r="S183" s="5"/>
      <c r="T183" s="5"/>
      <c r="U183" s="5"/>
      <c r="V183" s="5"/>
      <c r="W183" s="5"/>
      <c r="X183" s="5"/>
      <c r="Y183" s="5"/>
      <c r="Z183" s="5"/>
      <c r="AA183" s="5"/>
      <c r="AB183" s="5"/>
      <c r="AC183" s="5"/>
      <c r="AD183" s="5"/>
      <c r="AE183" s="5"/>
      <c r="AF183" s="5"/>
      <c r="AG183" s="5"/>
      <c r="AH183" s="5"/>
      <c r="AI183" s="5"/>
      <c r="AJ183" s="5"/>
      <c r="AK183" s="5"/>
      <c r="AL183" s="5"/>
      <c r="AM183" s="5"/>
      <c r="AN183" s="5"/>
      <c r="AO183" s="5"/>
      <c r="AP183" s="5"/>
      <c r="AQ183" s="5"/>
      <c r="AR183" s="5"/>
      <c r="AS183" s="5"/>
      <c r="AT183" s="5"/>
      <c r="AU183" s="5"/>
      <c r="AV183" s="5"/>
      <c r="AW183" s="5"/>
      <c r="AX183" s="5"/>
    </row>
    <row r="184" spans="8:50">
      <c r="H184" s="5"/>
      <c r="I184" s="5"/>
      <c r="J184" s="5"/>
      <c r="K184" s="5"/>
      <c r="L184" s="5"/>
      <c r="M184" s="5"/>
      <c r="N184" s="5"/>
      <c r="O184" s="5"/>
      <c r="P184" s="5"/>
      <c r="Q184" s="5"/>
      <c r="R184" s="5"/>
      <c r="S184" s="5"/>
      <c r="T184" s="5"/>
      <c r="U184" s="5"/>
      <c r="V184" s="5"/>
      <c r="W184" s="5"/>
      <c r="X184" s="5"/>
      <c r="Y184" s="5"/>
      <c r="Z184" s="5"/>
      <c r="AA184" s="5"/>
      <c r="AB184" s="5"/>
      <c r="AC184" s="5"/>
      <c r="AD184" s="5"/>
      <c r="AE184" s="5"/>
      <c r="AF184" s="5"/>
      <c r="AG184" s="5"/>
      <c r="AH184" s="5"/>
      <c r="AI184" s="5"/>
      <c r="AJ184" s="5"/>
      <c r="AK184" s="5"/>
      <c r="AL184" s="5"/>
      <c r="AM184" s="5"/>
      <c r="AN184" s="5"/>
      <c r="AO184" s="5"/>
      <c r="AP184" s="5"/>
      <c r="AQ184" s="5"/>
      <c r="AR184" s="5"/>
      <c r="AS184" s="5"/>
      <c r="AT184" s="5"/>
      <c r="AU184" s="5"/>
      <c r="AV184" s="5"/>
      <c r="AW184" s="5"/>
      <c r="AX184" s="5"/>
    </row>
    <row r="185" spans="8:50">
      <c r="H185" s="5"/>
      <c r="I185" s="5"/>
      <c r="J185" s="5"/>
      <c r="K185" s="5"/>
      <c r="L185" s="5"/>
      <c r="M185" s="5"/>
      <c r="N185" s="5"/>
      <c r="O185" s="5"/>
      <c r="P185" s="5"/>
      <c r="Q185" s="5"/>
      <c r="R185" s="5"/>
      <c r="S185" s="5"/>
      <c r="T185" s="5"/>
      <c r="U185" s="5"/>
      <c r="V185" s="5"/>
      <c r="W185" s="5"/>
      <c r="X185" s="5"/>
      <c r="Y185" s="5"/>
      <c r="Z185" s="5"/>
      <c r="AA185" s="5"/>
      <c r="AB185" s="5"/>
      <c r="AC185" s="5"/>
      <c r="AD185" s="5"/>
      <c r="AE185" s="5"/>
      <c r="AF185" s="5"/>
      <c r="AG185" s="5"/>
      <c r="AH185" s="5"/>
      <c r="AI185" s="5"/>
      <c r="AJ185" s="5"/>
      <c r="AK185" s="5"/>
      <c r="AL185" s="5"/>
      <c r="AM185" s="5"/>
      <c r="AN185" s="5"/>
      <c r="AO185" s="5"/>
      <c r="AP185" s="5"/>
      <c r="AQ185" s="5"/>
      <c r="AR185" s="5"/>
      <c r="AS185" s="5"/>
      <c r="AT185" s="5"/>
      <c r="AU185" s="5"/>
      <c r="AV185" s="5"/>
      <c r="AW185" s="5"/>
      <c r="AX185" s="5"/>
    </row>
    <row r="186" spans="8:50">
      <c r="H186" s="5"/>
      <c r="I186" s="5"/>
      <c r="J186" s="5"/>
      <c r="K186" s="5"/>
      <c r="L186" s="5"/>
      <c r="M186" s="5"/>
      <c r="N186" s="5"/>
      <c r="O186" s="5"/>
      <c r="P186" s="5"/>
      <c r="Q186" s="5"/>
      <c r="R186" s="5"/>
      <c r="S186" s="5"/>
      <c r="T186" s="5"/>
      <c r="U186" s="5"/>
      <c r="V186" s="5"/>
      <c r="W186" s="5"/>
      <c r="X186" s="5"/>
      <c r="Y186" s="5"/>
      <c r="Z186" s="5"/>
      <c r="AA186" s="5"/>
      <c r="AB186" s="5"/>
      <c r="AC186" s="5"/>
      <c r="AD186" s="5"/>
      <c r="AE186" s="5"/>
      <c r="AF186" s="5"/>
      <c r="AG186" s="5"/>
      <c r="AH186" s="5"/>
      <c r="AI186" s="5"/>
      <c r="AJ186" s="5"/>
      <c r="AK186" s="5"/>
      <c r="AL186" s="5"/>
      <c r="AM186" s="5"/>
      <c r="AN186" s="5"/>
      <c r="AO186" s="5"/>
      <c r="AP186" s="5"/>
      <c r="AQ186" s="5"/>
      <c r="AR186" s="5"/>
      <c r="AS186" s="5"/>
      <c r="AT186" s="5"/>
      <c r="AU186" s="5"/>
      <c r="AV186" s="5"/>
      <c r="AW186" s="5"/>
      <c r="AX186" s="5"/>
    </row>
    <row r="187" spans="8:50">
      <c r="H187" s="5"/>
      <c r="I187" s="5"/>
      <c r="J187" s="5"/>
      <c r="K187" s="5"/>
      <c r="L187" s="5"/>
      <c r="M187" s="5"/>
      <c r="N187" s="5"/>
      <c r="O187" s="5"/>
      <c r="P187" s="5"/>
      <c r="Q187" s="5"/>
      <c r="R187" s="5"/>
      <c r="S187" s="5"/>
      <c r="T187" s="5"/>
      <c r="U187" s="5"/>
      <c r="V187" s="5"/>
      <c r="W187" s="5"/>
      <c r="X187" s="5"/>
      <c r="Y187" s="5"/>
      <c r="Z187" s="5"/>
      <c r="AA187" s="5"/>
      <c r="AB187" s="5"/>
      <c r="AC187" s="5"/>
      <c r="AD187" s="5"/>
      <c r="AE187" s="5"/>
      <c r="AF187" s="5"/>
      <c r="AG187" s="5"/>
      <c r="AH187" s="5"/>
      <c r="AI187" s="5"/>
      <c r="AJ187" s="5"/>
      <c r="AK187" s="5"/>
      <c r="AL187" s="5"/>
      <c r="AM187" s="5"/>
      <c r="AN187" s="5"/>
      <c r="AO187" s="5"/>
      <c r="AP187" s="5"/>
      <c r="AQ187" s="5"/>
      <c r="AR187" s="5"/>
      <c r="AS187" s="5"/>
      <c r="AT187" s="5"/>
      <c r="AU187" s="5"/>
      <c r="AV187" s="5"/>
      <c r="AW187" s="5"/>
      <c r="AX187" s="5"/>
    </row>
    <row r="188" spans="8:50">
      <c r="H188" s="5"/>
      <c r="I188" s="5"/>
      <c r="J188" s="5"/>
      <c r="K188" s="5"/>
      <c r="L188" s="5"/>
      <c r="M188" s="5"/>
      <c r="N188" s="5"/>
      <c r="O188" s="5"/>
      <c r="P188" s="5"/>
      <c r="Q188" s="5"/>
      <c r="R188" s="5"/>
      <c r="S188" s="5"/>
      <c r="T188" s="5"/>
      <c r="U188" s="5"/>
      <c r="V188" s="5"/>
      <c r="W188" s="5"/>
      <c r="X188" s="5"/>
      <c r="Y188" s="5"/>
      <c r="Z188" s="5"/>
      <c r="AA188" s="5"/>
      <c r="AB188" s="5"/>
      <c r="AC188" s="5"/>
      <c r="AD188" s="5"/>
      <c r="AE188" s="5"/>
      <c r="AF188" s="5"/>
      <c r="AG188" s="5"/>
      <c r="AH188" s="5"/>
      <c r="AI188" s="5"/>
      <c r="AJ188" s="5"/>
      <c r="AK188" s="5"/>
      <c r="AL188" s="5"/>
      <c r="AM188" s="5"/>
      <c r="AN188" s="5"/>
      <c r="AO188" s="5"/>
      <c r="AP188" s="5"/>
      <c r="AQ188" s="5"/>
      <c r="AR188" s="5"/>
      <c r="AS188" s="5"/>
      <c r="AT188" s="5"/>
      <c r="AU188" s="5"/>
      <c r="AV188" s="5"/>
      <c r="AW188" s="5"/>
      <c r="AX188" s="5"/>
    </row>
    <row r="189" spans="8:50">
      <c r="H189" s="5"/>
      <c r="I189" s="5"/>
      <c r="J189" s="5"/>
      <c r="K189" s="5"/>
      <c r="L189" s="5"/>
      <c r="M189" s="5"/>
      <c r="N189" s="5"/>
      <c r="O189" s="5"/>
      <c r="P189" s="5"/>
      <c r="Q189" s="5"/>
      <c r="R189" s="5"/>
      <c r="S189" s="5"/>
      <c r="T189" s="5"/>
      <c r="U189" s="5"/>
      <c r="V189" s="5"/>
      <c r="W189" s="5"/>
      <c r="X189" s="5"/>
      <c r="Y189" s="5"/>
      <c r="Z189" s="5"/>
      <c r="AA189" s="5"/>
      <c r="AB189" s="5"/>
      <c r="AC189" s="5"/>
      <c r="AD189" s="5"/>
      <c r="AE189" s="5"/>
      <c r="AF189" s="5"/>
      <c r="AG189" s="5"/>
      <c r="AH189" s="5"/>
      <c r="AI189" s="5"/>
      <c r="AJ189" s="5"/>
      <c r="AK189" s="5"/>
      <c r="AL189" s="5"/>
      <c r="AM189" s="5"/>
      <c r="AN189" s="5"/>
      <c r="AO189" s="5"/>
      <c r="AP189" s="5"/>
      <c r="AQ189" s="5"/>
      <c r="AR189" s="5"/>
      <c r="AS189" s="5"/>
      <c r="AT189" s="5"/>
      <c r="AU189" s="5"/>
      <c r="AV189" s="5"/>
      <c r="AW189" s="5"/>
      <c r="AX189" s="5"/>
    </row>
    <row r="190" spans="8:50">
      <c r="H190" s="5"/>
      <c r="I190" s="5"/>
      <c r="J190" s="5"/>
      <c r="K190" s="5"/>
      <c r="L190" s="5"/>
      <c r="M190" s="5"/>
      <c r="N190" s="5"/>
      <c r="O190" s="5"/>
      <c r="P190" s="5"/>
      <c r="Q190" s="5"/>
      <c r="R190" s="5"/>
      <c r="S190" s="5"/>
      <c r="T190" s="5"/>
      <c r="U190" s="5"/>
      <c r="V190" s="5"/>
      <c r="W190" s="5"/>
      <c r="X190" s="5"/>
      <c r="Y190" s="5"/>
      <c r="Z190" s="5"/>
      <c r="AA190" s="5"/>
      <c r="AB190" s="5"/>
      <c r="AC190" s="5"/>
      <c r="AD190" s="5"/>
      <c r="AE190" s="5"/>
      <c r="AF190" s="5"/>
      <c r="AG190" s="5"/>
      <c r="AH190" s="5"/>
      <c r="AI190" s="5"/>
      <c r="AJ190" s="5"/>
      <c r="AK190" s="5"/>
      <c r="AL190" s="5"/>
      <c r="AM190" s="5"/>
      <c r="AN190" s="5"/>
      <c r="AO190" s="5"/>
      <c r="AP190" s="5"/>
      <c r="AQ190" s="5"/>
      <c r="AR190" s="5"/>
      <c r="AS190" s="5"/>
      <c r="AT190" s="5"/>
      <c r="AU190" s="5"/>
      <c r="AV190" s="5"/>
      <c r="AW190" s="5"/>
      <c r="AX190" s="5"/>
    </row>
    <row r="191" spans="8:50">
      <c r="H191" s="5"/>
      <c r="I191" s="5"/>
      <c r="J191" s="5"/>
      <c r="K191" s="5"/>
      <c r="L191" s="5"/>
      <c r="M191" s="5"/>
      <c r="N191" s="5"/>
      <c r="O191" s="5"/>
      <c r="P191" s="5"/>
      <c r="Q191" s="5"/>
      <c r="R191" s="5"/>
      <c r="S191" s="5"/>
      <c r="T191" s="5"/>
      <c r="U191" s="5"/>
      <c r="V191" s="5"/>
      <c r="W191" s="5"/>
      <c r="X191" s="5"/>
      <c r="Y191" s="5"/>
      <c r="Z191" s="5"/>
      <c r="AA191" s="5"/>
      <c r="AB191" s="5"/>
      <c r="AC191" s="5"/>
      <c r="AD191" s="5"/>
      <c r="AE191" s="5"/>
      <c r="AF191" s="5"/>
      <c r="AG191" s="5"/>
      <c r="AH191" s="5"/>
      <c r="AI191" s="5"/>
      <c r="AJ191" s="5"/>
      <c r="AK191" s="5"/>
      <c r="AL191" s="5"/>
      <c r="AM191" s="5"/>
      <c r="AN191" s="5"/>
      <c r="AO191" s="5"/>
      <c r="AP191" s="5"/>
      <c r="AQ191" s="5"/>
      <c r="AR191" s="5"/>
      <c r="AS191" s="5"/>
      <c r="AT191" s="5"/>
      <c r="AU191" s="5"/>
      <c r="AV191" s="5"/>
      <c r="AW191" s="5"/>
      <c r="AX191" s="5"/>
    </row>
    <row r="192" spans="8:50">
      <c r="H192" s="5"/>
      <c r="I192" s="5"/>
      <c r="J192" s="5"/>
      <c r="K192" s="5"/>
      <c r="L192" s="5"/>
      <c r="M192" s="5"/>
      <c r="N192" s="5"/>
      <c r="O192" s="5"/>
      <c r="P192" s="5"/>
      <c r="Q192" s="5"/>
      <c r="R192" s="5"/>
      <c r="S192" s="5"/>
      <c r="T192" s="5"/>
      <c r="U192" s="5"/>
      <c r="V192" s="5"/>
      <c r="W192" s="5"/>
      <c r="X192" s="5"/>
      <c r="Y192" s="5"/>
      <c r="Z192" s="5"/>
      <c r="AA192" s="5"/>
      <c r="AB192" s="5"/>
      <c r="AC192" s="5"/>
      <c r="AD192" s="5"/>
      <c r="AE192" s="5"/>
      <c r="AF192" s="5"/>
      <c r="AG192" s="5"/>
      <c r="AH192" s="5"/>
      <c r="AI192" s="5"/>
      <c r="AJ192" s="5"/>
      <c r="AK192" s="5"/>
      <c r="AL192" s="5"/>
      <c r="AM192" s="5"/>
      <c r="AN192" s="5"/>
      <c r="AO192" s="5"/>
      <c r="AP192" s="5"/>
      <c r="AQ192" s="5"/>
      <c r="AR192" s="5"/>
      <c r="AS192" s="5"/>
      <c r="AT192" s="5"/>
      <c r="AU192" s="5"/>
      <c r="AV192" s="5"/>
      <c r="AW192" s="5"/>
      <c r="AX192" s="5"/>
    </row>
    <row r="193" spans="8:50">
      <c r="H193" s="5"/>
      <c r="I193" s="5"/>
      <c r="J193" s="5"/>
      <c r="K193" s="5"/>
      <c r="L193" s="5"/>
      <c r="M193" s="5"/>
      <c r="N193" s="5"/>
      <c r="O193" s="5"/>
      <c r="P193" s="5"/>
      <c r="Q193" s="5"/>
      <c r="R193" s="5"/>
      <c r="S193" s="5"/>
      <c r="T193" s="5"/>
      <c r="U193" s="5"/>
      <c r="V193" s="5"/>
      <c r="W193" s="5"/>
      <c r="X193" s="5"/>
      <c r="Y193" s="5"/>
      <c r="Z193" s="5"/>
      <c r="AA193" s="5"/>
      <c r="AB193" s="5"/>
      <c r="AC193" s="5"/>
      <c r="AD193" s="5"/>
      <c r="AE193" s="5"/>
      <c r="AF193" s="5"/>
      <c r="AG193" s="5"/>
      <c r="AH193" s="5"/>
      <c r="AI193" s="5"/>
      <c r="AJ193" s="5"/>
      <c r="AK193" s="5"/>
      <c r="AL193" s="5"/>
      <c r="AM193" s="5"/>
      <c r="AN193" s="5"/>
      <c r="AO193" s="5"/>
      <c r="AP193" s="5"/>
      <c r="AQ193" s="5"/>
      <c r="AR193" s="5"/>
      <c r="AS193" s="5"/>
      <c r="AT193" s="5"/>
      <c r="AU193" s="5"/>
      <c r="AV193" s="5"/>
      <c r="AW193" s="5"/>
      <c r="AX193" s="5"/>
    </row>
    <row r="194" spans="8:50">
      <c r="H194" s="5"/>
      <c r="I194" s="5"/>
      <c r="J194" s="5"/>
      <c r="K194" s="5"/>
      <c r="L194" s="5"/>
      <c r="M194" s="5"/>
      <c r="N194" s="5"/>
      <c r="O194" s="5"/>
      <c r="P194" s="5"/>
      <c r="Q194" s="5"/>
      <c r="R194" s="5"/>
      <c r="S194" s="5"/>
      <c r="T194" s="5"/>
      <c r="U194" s="5"/>
      <c r="V194" s="5"/>
      <c r="W194" s="5"/>
      <c r="X194" s="5"/>
      <c r="Y194" s="5"/>
      <c r="Z194" s="5"/>
      <c r="AA194" s="5"/>
      <c r="AB194" s="5"/>
      <c r="AC194" s="5"/>
      <c r="AD194" s="5"/>
      <c r="AE194" s="5"/>
      <c r="AF194" s="5"/>
      <c r="AG194" s="5"/>
      <c r="AH194" s="5"/>
      <c r="AI194" s="5"/>
      <c r="AJ194" s="5"/>
      <c r="AK194" s="5"/>
      <c r="AL194" s="5"/>
      <c r="AM194" s="5"/>
      <c r="AN194" s="5"/>
      <c r="AO194" s="5"/>
      <c r="AP194" s="5"/>
      <c r="AQ194" s="5"/>
      <c r="AR194" s="5"/>
      <c r="AS194" s="5"/>
      <c r="AT194" s="5"/>
      <c r="AU194" s="5"/>
      <c r="AV194" s="5"/>
      <c r="AW194" s="5"/>
      <c r="AX194" s="5"/>
    </row>
    <row r="195" spans="8:50">
      <c r="H195" s="5"/>
      <c r="I195" s="5"/>
      <c r="J195" s="5"/>
      <c r="K195" s="5"/>
      <c r="L195" s="5"/>
      <c r="M195" s="5"/>
      <c r="N195" s="5"/>
      <c r="O195" s="5"/>
      <c r="P195" s="5"/>
      <c r="Q195" s="5"/>
      <c r="R195" s="5"/>
      <c r="S195" s="5"/>
      <c r="T195" s="5"/>
      <c r="U195" s="5"/>
      <c r="V195" s="5"/>
      <c r="W195" s="5"/>
      <c r="X195" s="5"/>
      <c r="Y195" s="5"/>
      <c r="Z195" s="5"/>
      <c r="AA195" s="5"/>
      <c r="AB195" s="5"/>
      <c r="AC195" s="5"/>
      <c r="AD195" s="5"/>
      <c r="AE195" s="5"/>
      <c r="AF195" s="5"/>
      <c r="AG195" s="5"/>
      <c r="AH195" s="5"/>
      <c r="AI195" s="5"/>
      <c r="AJ195" s="5"/>
      <c r="AK195" s="5"/>
      <c r="AL195" s="5"/>
      <c r="AM195" s="5"/>
      <c r="AN195" s="5"/>
      <c r="AO195" s="5"/>
      <c r="AP195" s="5"/>
      <c r="AQ195" s="5"/>
      <c r="AR195" s="5"/>
      <c r="AS195" s="5"/>
      <c r="AT195" s="5"/>
      <c r="AU195" s="5"/>
      <c r="AV195" s="5"/>
      <c r="AW195" s="5"/>
      <c r="AX195" s="5"/>
    </row>
    <row r="196" spans="8:50">
      <c r="H196" s="5"/>
      <c r="I196" s="5"/>
      <c r="J196" s="5"/>
      <c r="K196" s="5"/>
      <c r="L196" s="5"/>
      <c r="M196" s="5"/>
      <c r="N196" s="5"/>
      <c r="O196" s="5"/>
      <c r="P196" s="5"/>
      <c r="Q196" s="5"/>
      <c r="R196" s="5"/>
      <c r="S196" s="5"/>
      <c r="T196" s="5"/>
      <c r="U196" s="5"/>
      <c r="V196" s="5"/>
      <c r="W196" s="5"/>
      <c r="X196" s="5"/>
      <c r="Y196" s="5"/>
      <c r="Z196" s="5"/>
      <c r="AA196" s="5"/>
      <c r="AB196" s="5"/>
      <c r="AC196" s="5"/>
      <c r="AD196" s="5"/>
      <c r="AE196" s="5"/>
      <c r="AF196" s="5"/>
      <c r="AG196" s="5"/>
      <c r="AH196" s="5"/>
      <c r="AI196" s="5"/>
      <c r="AJ196" s="5"/>
      <c r="AK196" s="5"/>
      <c r="AL196" s="5"/>
      <c r="AM196" s="5"/>
      <c r="AN196" s="5"/>
      <c r="AO196" s="5"/>
      <c r="AP196" s="5"/>
      <c r="AQ196" s="5"/>
      <c r="AR196" s="5"/>
      <c r="AS196" s="5"/>
      <c r="AT196" s="5"/>
      <c r="AU196" s="5"/>
      <c r="AV196" s="5"/>
      <c r="AW196" s="5"/>
      <c r="AX196" s="5"/>
    </row>
    <row r="197" spans="8:50">
      <c r="H197" s="5"/>
      <c r="I197" s="5"/>
      <c r="J197" s="5"/>
      <c r="K197" s="5"/>
      <c r="L197" s="5"/>
      <c r="M197" s="5"/>
      <c r="N197" s="5"/>
      <c r="O197" s="5"/>
      <c r="P197" s="5"/>
      <c r="Q197" s="5"/>
      <c r="R197" s="5"/>
      <c r="S197" s="5"/>
      <c r="T197" s="5"/>
      <c r="U197" s="5"/>
      <c r="V197" s="5"/>
      <c r="W197" s="5"/>
      <c r="X197" s="5"/>
      <c r="Y197" s="5"/>
      <c r="Z197" s="5"/>
      <c r="AA197" s="5"/>
      <c r="AB197" s="5"/>
      <c r="AC197" s="5"/>
      <c r="AD197" s="5"/>
      <c r="AE197" s="5"/>
      <c r="AF197" s="5"/>
      <c r="AG197" s="5"/>
      <c r="AH197" s="5"/>
      <c r="AI197" s="5"/>
      <c r="AJ197" s="5"/>
      <c r="AK197" s="5"/>
      <c r="AL197" s="5"/>
      <c r="AM197" s="5"/>
      <c r="AN197" s="5"/>
      <c r="AO197" s="5"/>
      <c r="AP197" s="5"/>
      <c r="AQ197" s="5"/>
      <c r="AR197" s="5"/>
      <c r="AS197" s="5"/>
      <c r="AT197" s="5"/>
      <c r="AU197" s="5"/>
      <c r="AV197" s="5"/>
      <c r="AW197" s="5"/>
      <c r="AX197" s="5"/>
    </row>
    <row r="198" spans="8:50">
      <c r="H198" s="5"/>
      <c r="I198" s="5"/>
      <c r="J198" s="5"/>
      <c r="K198" s="5"/>
      <c r="L198" s="5"/>
      <c r="M198" s="5"/>
      <c r="N198" s="5"/>
      <c r="O198" s="5"/>
      <c r="P198" s="5"/>
      <c r="Q198" s="5"/>
      <c r="R198" s="5"/>
      <c r="S198" s="5"/>
      <c r="T198" s="5"/>
      <c r="U198" s="5"/>
      <c r="V198" s="5"/>
      <c r="W198" s="5"/>
      <c r="X198" s="5"/>
      <c r="Y198" s="5"/>
      <c r="Z198" s="5"/>
      <c r="AA198" s="5"/>
      <c r="AB198" s="5"/>
      <c r="AC198" s="5"/>
      <c r="AD198" s="5"/>
      <c r="AE198" s="5"/>
      <c r="AF198" s="5"/>
      <c r="AG198" s="5"/>
      <c r="AH198" s="5"/>
      <c r="AI198" s="5"/>
      <c r="AJ198" s="5"/>
      <c r="AK198" s="5"/>
      <c r="AL198" s="5"/>
      <c r="AM198" s="5"/>
      <c r="AN198" s="5"/>
      <c r="AO198" s="5"/>
      <c r="AP198" s="5"/>
      <c r="AQ198" s="5"/>
      <c r="AR198" s="5"/>
      <c r="AS198" s="5"/>
      <c r="AT198" s="5"/>
      <c r="AU198" s="5"/>
      <c r="AV198" s="5"/>
      <c r="AW198" s="5"/>
      <c r="AX198" s="5"/>
    </row>
    <row r="199" spans="8:50">
      <c r="H199" s="5"/>
      <c r="I199" s="5"/>
      <c r="J199" s="5"/>
      <c r="K199" s="5"/>
      <c r="L199" s="5"/>
      <c r="M199" s="5"/>
      <c r="N199" s="5"/>
      <c r="O199" s="5"/>
      <c r="P199" s="5"/>
      <c r="Q199" s="5"/>
      <c r="R199" s="5"/>
      <c r="S199" s="5"/>
      <c r="T199" s="5"/>
      <c r="U199" s="5"/>
      <c r="V199" s="5"/>
      <c r="W199" s="5"/>
      <c r="X199" s="5"/>
      <c r="Y199" s="5"/>
      <c r="Z199" s="5"/>
      <c r="AA199" s="5"/>
      <c r="AB199" s="5"/>
      <c r="AC199" s="5"/>
      <c r="AD199" s="5"/>
      <c r="AE199" s="5"/>
      <c r="AF199" s="5"/>
      <c r="AG199" s="5"/>
      <c r="AH199" s="5"/>
      <c r="AI199" s="5"/>
      <c r="AJ199" s="5"/>
      <c r="AK199" s="5"/>
      <c r="AL199" s="5"/>
      <c r="AM199" s="5"/>
      <c r="AN199" s="5"/>
      <c r="AO199" s="5"/>
      <c r="AP199" s="5"/>
      <c r="AQ199" s="5"/>
      <c r="AR199" s="5"/>
      <c r="AS199" s="5"/>
      <c r="AT199" s="5"/>
      <c r="AU199" s="5"/>
      <c r="AV199" s="5"/>
      <c r="AW199" s="5"/>
      <c r="AX199" s="5"/>
    </row>
    <row r="200" spans="8:50">
      <c r="H200" s="5"/>
      <c r="I200" s="5"/>
      <c r="J200" s="5"/>
      <c r="K200" s="5"/>
      <c r="L200" s="5"/>
      <c r="M200" s="5"/>
      <c r="N200" s="5"/>
      <c r="O200" s="5"/>
      <c r="P200" s="5"/>
      <c r="Q200" s="5"/>
      <c r="R200" s="5"/>
      <c r="S200" s="5"/>
      <c r="T200" s="5"/>
      <c r="U200" s="5"/>
      <c r="V200" s="5"/>
      <c r="W200" s="5"/>
      <c r="X200" s="5"/>
      <c r="Y200" s="5"/>
      <c r="Z200" s="5"/>
      <c r="AA200" s="5"/>
      <c r="AB200" s="5"/>
      <c r="AC200" s="5"/>
      <c r="AD200" s="5"/>
      <c r="AE200" s="5"/>
      <c r="AF200" s="5"/>
      <c r="AG200" s="5"/>
      <c r="AH200" s="5"/>
      <c r="AI200" s="5"/>
      <c r="AJ200" s="5"/>
      <c r="AK200" s="5"/>
      <c r="AL200" s="5"/>
      <c r="AM200" s="5"/>
      <c r="AN200" s="5"/>
      <c r="AO200" s="5"/>
      <c r="AP200" s="5"/>
      <c r="AQ200" s="5"/>
      <c r="AR200" s="5"/>
      <c r="AS200" s="5"/>
      <c r="AT200" s="5"/>
      <c r="AU200" s="5"/>
      <c r="AV200" s="5"/>
      <c r="AW200" s="5"/>
      <c r="AX200" s="5"/>
    </row>
    <row r="201" spans="8:50">
      <c r="H201" s="5"/>
      <c r="I201" s="5"/>
      <c r="J201" s="5"/>
      <c r="K201" s="5"/>
      <c r="L201" s="5"/>
      <c r="M201" s="5"/>
      <c r="N201" s="5"/>
      <c r="O201" s="5"/>
      <c r="P201" s="5"/>
      <c r="Q201" s="5"/>
      <c r="R201" s="5"/>
      <c r="S201" s="5"/>
      <c r="T201" s="5"/>
      <c r="U201" s="5"/>
      <c r="V201" s="5"/>
      <c r="W201" s="5"/>
      <c r="X201" s="5"/>
      <c r="Y201" s="5"/>
      <c r="Z201" s="5"/>
      <c r="AA201" s="5"/>
      <c r="AB201" s="5"/>
      <c r="AC201" s="5"/>
      <c r="AD201" s="5"/>
      <c r="AE201" s="5"/>
      <c r="AF201" s="5"/>
      <c r="AG201" s="5"/>
      <c r="AH201" s="5"/>
      <c r="AI201" s="5"/>
      <c r="AJ201" s="5"/>
      <c r="AK201" s="5"/>
      <c r="AL201" s="5"/>
      <c r="AM201" s="5"/>
      <c r="AN201" s="5"/>
      <c r="AO201" s="5"/>
      <c r="AP201" s="5"/>
      <c r="AQ201" s="5"/>
      <c r="AR201" s="5"/>
      <c r="AS201" s="5"/>
      <c r="AT201" s="5"/>
      <c r="AU201" s="5"/>
      <c r="AV201" s="5"/>
      <c r="AW201" s="5"/>
      <c r="AX201" s="5"/>
    </row>
    <row r="202" spans="8:50">
      <c r="H202" s="5"/>
      <c r="I202" s="5"/>
      <c r="J202" s="5"/>
      <c r="K202" s="5"/>
      <c r="L202" s="5"/>
      <c r="M202" s="5"/>
      <c r="N202" s="5"/>
      <c r="O202" s="5"/>
      <c r="P202" s="5"/>
      <c r="Q202" s="5"/>
      <c r="R202" s="5"/>
      <c r="S202" s="5"/>
      <c r="T202" s="5"/>
      <c r="U202" s="5"/>
      <c r="V202" s="5"/>
      <c r="W202" s="5"/>
      <c r="X202" s="5"/>
      <c r="Y202" s="5"/>
      <c r="Z202" s="5"/>
      <c r="AA202" s="5"/>
      <c r="AB202" s="5"/>
      <c r="AC202" s="5"/>
      <c r="AD202" s="5"/>
      <c r="AE202" s="5"/>
      <c r="AF202" s="5"/>
      <c r="AG202" s="5"/>
      <c r="AH202" s="5"/>
      <c r="AI202" s="5"/>
      <c r="AJ202" s="5"/>
      <c r="AK202" s="5"/>
      <c r="AL202" s="5"/>
      <c r="AM202" s="5"/>
      <c r="AN202" s="5"/>
      <c r="AO202" s="5"/>
      <c r="AP202" s="5"/>
      <c r="AQ202" s="5"/>
      <c r="AR202" s="5"/>
      <c r="AS202" s="5"/>
      <c r="AT202" s="5"/>
      <c r="AU202" s="5"/>
      <c r="AV202" s="5"/>
      <c r="AW202" s="5"/>
      <c r="AX202" s="5"/>
    </row>
    <row r="203" spans="8:50">
      <c r="H203" s="5"/>
      <c r="I203" s="5"/>
      <c r="J203" s="5"/>
      <c r="K203" s="5"/>
      <c r="L203" s="5"/>
      <c r="M203" s="5"/>
      <c r="N203" s="5"/>
      <c r="O203" s="5"/>
      <c r="P203" s="5"/>
      <c r="Q203" s="5"/>
      <c r="R203" s="5"/>
      <c r="S203" s="5"/>
      <c r="T203" s="5"/>
      <c r="U203" s="5"/>
      <c r="V203" s="5"/>
      <c r="W203" s="5"/>
      <c r="X203" s="5"/>
      <c r="Y203" s="5"/>
      <c r="Z203" s="5"/>
      <c r="AA203" s="5"/>
      <c r="AB203" s="5"/>
      <c r="AC203" s="5"/>
      <c r="AD203" s="5"/>
      <c r="AE203" s="5"/>
      <c r="AF203" s="5"/>
      <c r="AG203" s="5"/>
      <c r="AH203" s="5"/>
      <c r="AI203" s="5"/>
      <c r="AJ203" s="5"/>
      <c r="AK203" s="5"/>
      <c r="AL203" s="5"/>
      <c r="AM203" s="5"/>
      <c r="AN203" s="5"/>
      <c r="AO203" s="5"/>
      <c r="AP203" s="5"/>
      <c r="AQ203" s="5"/>
      <c r="AR203" s="5"/>
      <c r="AS203" s="5"/>
      <c r="AT203" s="5"/>
      <c r="AU203" s="5"/>
      <c r="AV203" s="5"/>
      <c r="AW203" s="5"/>
      <c r="AX203" s="5"/>
    </row>
    <row r="204" spans="8:50">
      <c r="H204" s="5"/>
      <c r="I204" s="5"/>
      <c r="J204" s="5"/>
      <c r="K204" s="5"/>
      <c r="L204" s="5"/>
      <c r="M204" s="5"/>
      <c r="N204" s="5"/>
      <c r="O204" s="5"/>
      <c r="P204" s="5"/>
      <c r="Q204" s="5"/>
      <c r="R204" s="5"/>
      <c r="S204" s="5"/>
      <c r="T204" s="5"/>
      <c r="U204" s="5"/>
      <c r="V204" s="5"/>
      <c r="W204" s="5"/>
      <c r="X204" s="5"/>
      <c r="Y204" s="5"/>
      <c r="Z204" s="5"/>
      <c r="AA204" s="5"/>
      <c r="AB204" s="5"/>
      <c r="AC204" s="5"/>
      <c r="AD204" s="5"/>
      <c r="AE204" s="5"/>
      <c r="AF204" s="5"/>
      <c r="AG204" s="5"/>
      <c r="AH204" s="5"/>
      <c r="AI204" s="5"/>
      <c r="AJ204" s="5"/>
      <c r="AK204" s="5"/>
      <c r="AL204" s="5"/>
      <c r="AM204" s="5"/>
      <c r="AN204" s="5"/>
      <c r="AO204" s="5"/>
      <c r="AP204" s="5"/>
      <c r="AQ204" s="5"/>
      <c r="AR204" s="5"/>
      <c r="AS204" s="5"/>
      <c r="AT204" s="5"/>
      <c r="AU204" s="5"/>
      <c r="AV204" s="5"/>
      <c r="AW204" s="5"/>
      <c r="AX204" s="5"/>
    </row>
    <row r="205" spans="8:50">
      <c r="H205" s="5"/>
      <c r="I205" s="5"/>
      <c r="J205" s="5"/>
      <c r="K205" s="5"/>
      <c r="L205" s="5"/>
      <c r="M205" s="5"/>
      <c r="N205" s="5"/>
      <c r="O205" s="5"/>
      <c r="P205" s="5"/>
      <c r="Q205" s="5"/>
      <c r="R205" s="5"/>
      <c r="S205" s="5"/>
      <c r="T205" s="5"/>
      <c r="U205" s="5"/>
      <c r="V205" s="5"/>
      <c r="W205" s="5"/>
      <c r="X205" s="5"/>
      <c r="Y205" s="5"/>
      <c r="Z205" s="5"/>
      <c r="AA205" s="5"/>
      <c r="AB205" s="5"/>
      <c r="AC205" s="5"/>
      <c r="AD205" s="5"/>
      <c r="AE205" s="5"/>
      <c r="AF205" s="5"/>
      <c r="AG205" s="5"/>
      <c r="AH205" s="5"/>
      <c r="AI205" s="5"/>
      <c r="AJ205" s="5"/>
      <c r="AK205" s="5"/>
      <c r="AL205" s="5"/>
      <c r="AM205" s="5"/>
      <c r="AN205" s="5"/>
      <c r="AO205" s="5"/>
      <c r="AP205" s="5"/>
      <c r="AQ205" s="5"/>
      <c r="AR205" s="5"/>
      <c r="AS205" s="5"/>
      <c r="AT205" s="5"/>
      <c r="AU205" s="5"/>
      <c r="AV205" s="5"/>
      <c r="AW205" s="5"/>
      <c r="AX205" s="5"/>
    </row>
    <row r="206" spans="8:50">
      <c r="H206" s="5"/>
      <c r="I206" s="5"/>
      <c r="J206" s="5"/>
      <c r="K206" s="5"/>
      <c r="L206" s="5"/>
      <c r="M206" s="5"/>
      <c r="N206" s="5"/>
      <c r="O206" s="5"/>
      <c r="P206" s="5"/>
      <c r="Q206" s="5"/>
      <c r="R206" s="5"/>
      <c r="S206" s="5"/>
      <c r="T206" s="5"/>
      <c r="U206" s="5"/>
      <c r="V206" s="5"/>
      <c r="W206" s="5"/>
      <c r="X206" s="5"/>
      <c r="Y206" s="5"/>
      <c r="Z206" s="5"/>
      <c r="AA206" s="5"/>
      <c r="AB206" s="5"/>
      <c r="AC206" s="5"/>
      <c r="AD206" s="5"/>
      <c r="AE206" s="5"/>
      <c r="AF206" s="5"/>
      <c r="AG206" s="5"/>
      <c r="AH206" s="5"/>
      <c r="AI206" s="5"/>
      <c r="AJ206" s="5"/>
      <c r="AK206" s="5"/>
      <c r="AL206" s="5"/>
      <c r="AM206" s="5"/>
      <c r="AN206" s="5"/>
      <c r="AO206" s="5"/>
      <c r="AP206" s="5"/>
      <c r="AQ206" s="5"/>
      <c r="AR206" s="5"/>
      <c r="AS206" s="5"/>
      <c r="AT206" s="5"/>
      <c r="AU206" s="5"/>
      <c r="AV206" s="5"/>
      <c r="AW206" s="5"/>
      <c r="AX206" s="5"/>
    </row>
    <row r="207" spans="8:50">
      <c r="H207" s="5"/>
      <c r="I207" s="5"/>
      <c r="J207" s="5"/>
      <c r="K207" s="5"/>
      <c r="L207" s="5"/>
      <c r="M207" s="5"/>
      <c r="N207" s="5"/>
      <c r="O207" s="5"/>
      <c r="P207" s="5"/>
      <c r="Q207" s="5"/>
      <c r="R207" s="5"/>
      <c r="S207" s="5"/>
      <c r="T207" s="5"/>
      <c r="U207" s="5"/>
      <c r="V207" s="5"/>
      <c r="W207" s="5"/>
      <c r="X207" s="5"/>
      <c r="Y207" s="5"/>
      <c r="Z207" s="5"/>
      <c r="AA207" s="5"/>
      <c r="AB207" s="5"/>
      <c r="AC207" s="5"/>
      <c r="AD207" s="5"/>
      <c r="AE207" s="5"/>
      <c r="AF207" s="5"/>
      <c r="AG207" s="5"/>
      <c r="AH207" s="5"/>
      <c r="AI207" s="5"/>
      <c r="AJ207" s="5"/>
      <c r="AK207" s="5"/>
      <c r="AL207" s="5"/>
      <c r="AM207" s="5"/>
      <c r="AN207" s="5"/>
      <c r="AO207" s="5"/>
      <c r="AP207" s="5"/>
      <c r="AQ207" s="5"/>
      <c r="AR207" s="5"/>
      <c r="AS207" s="5"/>
      <c r="AT207" s="5"/>
      <c r="AU207" s="5"/>
      <c r="AV207" s="5"/>
      <c r="AW207" s="5"/>
      <c r="AX207" s="5"/>
    </row>
    <row r="208" spans="8:50">
      <c r="H208" s="5"/>
      <c r="I208" s="5"/>
      <c r="J208" s="5"/>
      <c r="K208" s="5"/>
      <c r="L208" s="5"/>
      <c r="M208" s="5"/>
      <c r="N208" s="5"/>
      <c r="O208" s="5"/>
      <c r="P208" s="5"/>
      <c r="Q208" s="5"/>
      <c r="R208" s="5"/>
      <c r="S208" s="5"/>
      <c r="T208" s="5"/>
      <c r="U208" s="5"/>
      <c r="V208" s="5"/>
      <c r="W208" s="5"/>
      <c r="X208" s="5"/>
      <c r="Y208" s="5"/>
      <c r="Z208" s="5"/>
      <c r="AA208" s="5"/>
      <c r="AB208" s="5"/>
      <c r="AC208" s="5"/>
      <c r="AD208" s="5"/>
      <c r="AE208" s="5"/>
      <c r="AF208" s="5"/>
      <c r="AG208" s="5"/>
      <c r="AH208" s="5"/>
      <c r="AI208" s="5"/>
      <c r="AJ208" s="5"/>
      <c r="AK208" s="5"/>
      <c r="AL208" s="5"/>
      <c r="AM208" s="5"/>
      <c r="AN208" s="5"/>
      <c r="AO208" s="5"/>
      <c r="AP208" s="5"/>
      <c r="AQ208" s="5"/>
      <c r="AR208" s="5"/>
      <c r="AS208" s="5"/>
      <c r="AT208" s="5"/>
      <c r="AU208" s="5"/>
      <c r="AV208" s="5"/>
      <c r="AW208" s="5"/>
      <c r="AX208" s="5"/>
    </row>
    <row r="209" spans="8:50">
      <c r="H209" s="5"/>
      <c r="I209" s="5"/>
      <c r="J209" s="5"/>
      <c r="K209" s="5"/>
      <c r="L209" s="5"/>
      <c r="M209" s="5"/>
      <c r="N209" s="5"/>
      <c r="O209" s="5"/>
      <c r="P209" s="5"/>
      <c r="Q209" s="5"/>
      <c r="R209" s="5"/>
      <c r="S209" s="5"/>
      <c r="T209" s="5"/>
      <c r="U209" s="5"/>
      <c r="V209" s="5"/>
      <c r="W209" s="5"/>
      <c r="X209" s="5"/>
      <c r="Y209" s="5"/>
      <c r="Z209" s="5"/>
      <c r="AA209" s="5"/>
      <c r="AB209" s="5"/>
      <c r="AC209" s="5"/>
      <c r="AD209" s="5"/>
      <c r="AE209" s="5"/>
      <c r="AF209" s="5"/>
      <c r="AG209" s="5"/>
      <c r="AH209" s="5"/>
      <c r="AI209" s="5"/>
      <c r="AJ209" s="5"/>
      <c r="AK209" s="5"/>
      <c r="AL209" s="5"/>
      <c r="AM209" s="5"/>
      <c r="AN209" s="5"/>
      <c r="AO209" s="5"/>
      <c r="AP209" s="5"/>
      <c r="AQ209" s="5"/>
      <c r="AR209" s="5"/>
      <c r="AS209" s="5"/>
      <c r="AT209" s="5"/>
      <c r="AU209" s="5"/>
      <c r="AV209" s="5"/>
      <c r="AW209" s="5"/>
      <c r="AX209" s="5"/>
    </row>
    <row r="210" spans="8:50">
      <c r="H210" s="5"/>
      <c r="I210" s="5"/>
      <c r="J210" s="5"/>
      <c r="K210" s="5"/>
      <c r="L210" s="5"/>
      <c r="M210" s="5"/>
      <c r="N210" s="5"/>
      <c r="O210" s="5"/>
      <c r="P210" s="5"/>
      <c r="Q210" s="5"/>
      <c r="R210" s="5"/>
      <c r="S210" s="5"/>
      <c r="T210" s="5"/>
      <c r="U210" s="5"/>
      <c r="V210" s="5"/>
      <c r="W210" s="5"/>
      <c r="X210" s="5"/>
      <c r="Y210" s="5"/>
      <c r="Z210" s="5"/>
      <c r="AA210" s="5"/>
      <c r="AB210" s="5"/>
      <c r="AC210" s="5"/>
      <c r="AD210" s="5"/>
      <c r="AE210" s="5"/>
      <c r="AF210" s="5"/>
      <c r="AG210" s="5"/>
      <c r="AH210" s="5"/>
      <c r="AI210" s="5"/>
      <c r="AJ210" s="5"/>
      <c r="AK210" s="5"/>
      <c r="AL210" s="5"/>
      <c r="AM210" s="5"/>
      <c r="AN210" s="5"/>
      <c r="AO210" s="5"/>
      <c r="AP210" s="5"/>
      <c r="AQ210" s="5"/>
      <c r="AR210" s="5"/>
      <c r="AS210" s="5"/>
      <c r="AT210" s="5"/>
      <c r="AU210" s="5"/>
      <c r="AV210" s="5"/>
      <c r="AW210" s="5"/>
      <c r="AX210" s="5"/>
    </row>
    <row r="211" spans="8:50">
      <c r="H211" s="5"/>
      <c r="I211" s="5"/>
      <c r="J211" s="5"/>
      <c r="K211" s="5"/>
      <c r="L211" s="5"/>
      <c r="M211" s="5"/>
      <c r="N211" s="5"/>
      <c r="O211" s="5"/>
      <c r="P211" s="5"/>
      <c r="Q211" s="5"/>
      <c r="R211" s="5"/>
      <c r="S211" s="5"/>
      <c r="T211" s="5"/>
      <c r="U211" s="5"/>
      <c r="V211" s="5"/>
      <c r="W211" s="5"/>
      <c r="X211" s="5"/>
      <c r="Y211" s="5"/>
      <c r="Z211" s="5"/>
      <c r="AA211" s="5"/>
      <c r="AB211" s="5"/>
      <c r="AC211" s="5"/>
      <c r="AD211" s="5"/>
      <c r="AE211" s="5"/>
      <c r="AF211" s="5"/>
      <c r="AG211" s="5"/>
      <c r="AH211" s="5"/>
      <c r="AI211" s="5"/>
      <c r="AJ211" s="5"/>
      <c r="AK211" s="5"/>
      <c r="AL211" s="5"/>
      <c r="AM211" s="5"/>
      <c r="AN211" s="5"/>
      <c r="AO211" s="5"/>
      <c r="AP211" s="5"/>
      <c r="AQ211" s="5"/>
      <c r="AR211" s="5"/>
      <c r="AS211" s="5"/>
      <c r="AT211" s="5"/>
      <c r="AU211" s="5"/>
      <c r="AV211" s="5"/>
      <c r="AW211" s="5"/>
      <c r="AX211" s="5"/>
    </row>
    <row r="212" spans="8:50">
      <c r="H212" s="5"/>
      <c r="I212" s="5"/>
      <c r="J212" s="5"/>
      <c r="K212" s="5"/>
      <c r="L212" s="5"/>
      <c r="M212" s="5"/>
      <c r="N212" s="5"/>
      <c r="O212" s="5"/>
      <c r="P212" s="5"/>
      <c r="Q212" s="5"/>
      <c r="R212" s="5"/>
      <c r="S212" s="5"/>
      <c r="T212" s="5"/>
      <c r="U212" s="5"/>
      <c r="V212" s="5"/>
      <c r="W212" s="5"/>
      <c r="X212" s="5"/>
      <c r="Y212" s="5"/>
      <c r="Z212" s="5"/>
      <c r="AA212" s="5"/>
      <c r="AB212" s="5"/>
      <c r="AC212" s="5"/>
      <c r="AD212" s="5"/>
      <c r="AE212" s="5"/>
      <c r="AF212" s="5"/>
      <c r="AG212" s="5"/>
      <c r="AH212" s="5"/>
      <c r="AI212" s="5"/>
      <c r="AJ212" s="5"/>
      <c r="AK212" s="5"/>
      <c r="AL212" s="5"/>
      <c r="AM212" s="5"/>
      <c r="AN212" s="5"/>
      <c r="AO212" s="5"/>
      <c r="AP212" s="5"/>
      <c r="AQ212" s="5"/>
      <c r="AR212" s="5"/>
      <c r="AS212" s="5"/>
      <c r="AT212" s="5"/>
      <c r="AU212" s="5"/>
      <c r="AV212" s="5"/>
      <c r="AW212" s="5"/>
      <c r="AX212" s="5"/>
    </row>
    <row r="213" spans="8:50">
      <c r="H213" s="5"/>
      <c r="I213" s="5"/>
      <c r="J213" s="5"/>
      <c r="K213" s="5"/>
      <c r="L213" s="5"/>
      <c r="M213" s="5"/>
      <c r="N213" s="5"/>
      <c r="O213" s="5"/>
      <c r="P213" s="5"/>
      <c r="Q213" s="5"/>
      <c r="R213" s="5"/>
      <c r="S213" s="5"/>
      <c r="T213" s="5"/>
      <c r="U213" s="5"/>
      <c r="V213" s="5"/>
      <c r="W213" s="5"/>
      <c r="X213" s="5"/>
      <c r="Y213" s="5"/>
      <c r="Z213" s="5"/>
      <c r="AA213" s="5"/>
      <c r="AB213" s="5"/>
      <c r="AC213" s="5"/>
      <c r="AD213" s="5"/>
      <c r="AE213" s="5"/>
      <c r="AF213" s="5"/>
      <c r="AG213" s="5"/>
      <c r="AH213" s="5"/>
      <c r="AI213" s="5"/>
      <c r="AJ213" s="5"/>
      <c r="AK213" s="5"/>
      <c r="AL213" s="5"/>
      <c r="AM213" s="5"/>
      <c r="AN213" s="5"/>
      <c r="AO213" s="5"/>
      <c r="AP213" s="5"/>
      <c r="AQ213" s="5"/>
      <c r="AR213" s="5"/>
      <c r="AS213" s="5"/>
      <c r="AT213" s="5"/>
      <c r="AU213" s="5"/>
      <c r="AV213" s="5"/>
      <c r="AW213" s="5"/>
      <c r="AX213" s="5"/>
    </row>
    <row r="214" spans="8:50">
      <c r="H214" s="5"/>
      <c r="I214" s="5"/>
      <c r="J214" s="5"/>
      <c r="K214" s="5"/>
      <c r="L214" s="5"/>
      <c r="M214" s="5"/>
      <c r="N214" s="5"/>
      <c r="O214" s="5"/>
      <c r="P214" s="5"/>
      <c r="Q214" s="5"/>
      <c r="R214" s="5"/>
      <c r="S214" s="5"/>
      <c r="T214" s="5"/>
      <c r="U214" s="5"/>
      <c r="V214" s="5"/>
      <c r="W214" s="5"/>
      <c r="X214" s="5"/>
      <c r="Y214" s="5"/>
      <c r="Z214" s="5"/>
      <c r="AA214" s="5"/>
      <c r="AB214" s="5"/>
      <c r="AC214" s="5"/>
      <c r="AD214" s="5"/>
      <c r="AE214" s="5"/>
      <c r="AF214" s="5"/>
      <c r="AG214" s="5"/>
      <c r="AH214" s="5"/>
      <c r="AI214" s="5"/>
      <c r="AJ214" s="5"/>
      <c r="AK214" s="5"/>
      <c r="AL214" s="5"/>
      <c r="AM214" s="5"/>
      <c r="AN214" s="5"/>
      <c r="AO214" s="5"/>
      <c r="AP214" s="5"/>
      <c r="AQ214" s="5"/>
      <c r="AR214" s="5"/>
      <c r="AS214" s="5"/>
      <c r="AT214" s="5"/>
      <c r="AU214" s="5"/>
      <c r="AV214" s="5"/>
      <c r="AW214" s="5"/>
      <c r="AX214" s="5"/>
    </row>
    <row r="215" spans="8:50">
      <c r="H215" s="5"/>
      <c r="I215" s="5"/>
      <c r="J215" s="5"/>
      <c r="K215" s="5"/>
      <c r="L215" s="5"/>
      <c r="M215" s="5"/>
      <c r="N215" s="5"/>
      <c r="O215" s="5"/>
      <c r="P215" s="5"/>
      <c r="Q215" s="5"/>
      <c r="R215" s="5"/>
      <c r="S215" s="5"/>
      <c r="T215" s="5"/>
      <c r="U215" s="5"/>
      <c r="V215" s="5"/>
      <c r="W215" s="5"/>
      <c r="X215" s="5"/>
      <c r="Y215" s="5"/>
      <c r="Z215" s="5"/>
      <c r="AA215" s="5"/>
      <c r="AB215" s="5"/>
      <c r="AC215" s="5"/>
      <c r="AD215" s="5"/>
      <c r="AE215" s="5"/>
      <c r="AF215" s="5"/>
      <c r="AG215" s="5"/>
      <c r="AH215" s="5"/>
      <c r="AI215" s="5"/>
      <c r="AJ215" s="5"/>
      <c r="AK215" s="5"/>
      <c r="AL215" s="5"/>
      <c r="AM215" s="5"/>
      <c r="AN215" s="5"/>
      <c r="AO215" s="5"/>
      <c r="AP215" s="5"/>
      <c r="AQ215" s="5"/>
      <c r="AR215" s="5"/>
      <c r="AS215" s="5"/>
      <c r="AT215" s="5"/>
      <c r="AU215" s="5"/>
      <c r="AV215" s="5"/>
      <c r="AW215" s="5"/>
      <c r="AX215" s="5"/>
    </row>
    <row r="216" spans="8:50">
      <c r="H216" s="5"/>
      <c r="I216" s="5"/>
      <c r="J216" s="5"/>
      <c r="K216" s="5"/>
      <c r="L216" s="5"/>
      <c r="M216" s="5"/>
      <c r="N216" s="5"/>
      <c r="O216" s="5"/>
      <c r="P216" s="5"/>
      <c r="Q216" s="5"/>
      <c r="R216" s="5"/>
      <c r="S216" s="5"/>
      <c r="T216" s="5"/>
      <c r="U216" s="5"/>
      <c r="V216" s="5"/>
      <c r="W216" s="5"/>
      <c r="X216" s="5"/>
      <c r="Y216" s="5"/>
      <c r="Z216" s="5"/>
      <c r="AA216" s="5"/>
      <c r="AB216" s="5"/>
      <c r="AC216" s="5"/>
      <c r="AD216" s="5"/>
      <c r="AE216" s="5"/>
      <c r="AF216" s="5"/>
      <c r="AG216" s="5"/>
      <c r="AH216" s="5"/>
      <c r="AI216" s="5"/>
      <c r="AJ216" s="5"/>
      <c r="AK216" s="5"/>
      <c r="AL216" s="5"/>
      <c r="AM216" s="5"/>
      <c r="AN216" s="5"/>
      <c r="AO216" s="5"/>
      <c r="AP216" s="5"/>
      <c r="AQ216" s="5"/>
      <c r="AR216" s="5"/>
      <c r="AS216" s="5"/>
      <c r="AT216" s="5"/>
      <c r="AU216" s="5"/>
      <c r="AV216" s="5"/>
      <c r="AW216" s="5"/>
      <c r="AX216" s="5"/>
    </row>
    <row r="217" spans="8:50">
      <c r="H217" s="5"/>
      <c r="I217" s="5"/>
      <c r="J217" s="5"/>
      <c r="K217" s="5"/>
      <c r="L217" s="5"/>
      <c r="M217" s="5"/>
      <c r="N217" s="5"/>
      <c r="O217" s="5"/>
      <c r="P217" s="5"/>
      <c r="Q217" s="5"/>
      <c r="R217" s="5"/>
      <c r="S217" s="5"/>
      <c r="T217" s="5"/>
      <c r="U217" s="5"/>
      <c r="V217" s="5"/>
      <c r="W217" s="5"/>
      <c r="X217" s="5"/>
      <c r="Y217" s="5"/>
      <c r="Z217" s="5"/>
      <c r="AA217" s="5"/>
      <c r="AB217" s="5"/>
      <c r="AC217" s="5"/>
      <c r="AD217" s="5"/>
      <c r="AE217" s="5"/>
      <c r="AF217" s="5"/>
      <c r="AG217" s="5"/>
      <c r="AH217" s="5"/>
      <c r="AI217" s="5"/>
      <c r="AJ217" s="5"/>
      <c r="AK217" s="5"/>
      <c r="AL217" s="5"/>
      <c r="AM217" s="5"/>
      <c r="AN217" s="5"/>
      <c r="AO217" s="5"/>
      <c r="AP217" s="5"/>
      <c r="AQ217" s="5"/>
      <c r="AR217" s="5"/>
      <c r="AS217" s="5"/>
      <c r="AT217" s="5"/>
      <c r="AU217" s="5"/>
      <c r="AV217" s="5"/>
      <c r="AW217" s="5"/>
      <c r="AX217" s="5"/>
    </row>
    <row r="218" spans="8:50">
      <c r="H218" s="5"/>
      <c r="I218" s="5"/>
      <c r="J218" s="5"/>
      <c r="K218" s="5"/>
      <c r="L218" s="5"/>
      <c r="M218" s="5"/>
      <c r="N218" s="5"/>
      <c r="O218" s="5"/>
      <c r="P218" s="5"/>
      <c r="Q218" s="5"/>
      <c r="R218" s="5"/>
      <c r="S218" s="5"/>
      <c r="T218" s="5"/>
      <c r="U218" s="5"/>
      <c r="V218" s="5"/>
      <c r="W218" s="5"/>
      <c r="X218" s="5"/>
      <c r="Y218" s="5"/>
      <c r="Z218" s="5"/>
      <c r="AA218" s="5"/>
      <c r="AB218" s="5"/>
      <c r="AC218" s="5"/>
      <c r="AD218" s="5"/>
      <c r="AE218" s="5"/>
      <c r="AF218" s="5"/>
      <c r="AG218" s="5"/>
      <c r="AH218" s="5"/>
      <c r="AI218" s="5"/>
      <c r="AJ218" s="5"/>
      <c r="AK218" s="5"/>
      <c r="AL218" s="5"/>
      <c r="AM218" s="5"/>
      <c r="AN218" s="5"/>
      <c r="AO218" s="5"/>
      <c r="AP218" s="5"/>
      <c r="AQ218" s="5"/>
      <c r="AR218" s="5"/>
      <c r="AS218" s="5"/>
      <c r="AT218" s="5"/>
      <c r="AU218" s="5"/>
      <c r="AV218" s="5"/>
      <c r="AW218" s="5"/>
      <c r="AX218" s="5"/>
    </row>
    <row r="219" spans="8:50">
      <c r="H219" s="5"/>
      <c r="I219" s="5"/>
      <c r="J219" s="5"/>
      <c r="K219" s="5"/>
      <c r="L219" s="5"/>
      <c r="M219" s="5"/>
      <c r="N219" s="5"/>
      <c r="O219" s="5"/>
      <c r="P219" s="5"/>
      <c r="Q219" s="5"/>
      <c r="R219" s="5"/>
      <c r="S219" s="5"/>
      <c r="T219" s="5"/>
      <c r="U219" s="5"/>
      <c r="V219" s="5"/>
      <c r="W219" s="5"/>
      <c r="X219" s="5"/>
      <c r="Y219" s="5"/>
      <c r="Z219" s="5"/>
      <c r="AA219" s="5"/>
      <c r="AB219" s="5"/>
      <c r="AC219" s="5"/>
      <c r="AD219" s="5"/>
      <c r="AE219" s="5"/>
      <c r="AF219" s="5"/>
      <c r="AG219" s="5"/>
      <c r="AH219" s="5"/>
      <c r="AI219" s="5"/>
      <c r="AJ219" s="5"/>
      <c r="AK219" s="5"/>
      <c r="AL219" s="5"/>
      <c r="AM219" s="5"/>
      <c r="AN219" s="5"/>
      <c r="AO219" s="5"/>
      <c r="AP219" s="5"/>
      <c r="AQ219" s="5"/>
      <c r="AR219" s="5"/>
      <c r="AS219" s="5"/>
      <c r="AT219" s="5"/>
      <c r="AU219" s="5"/>
      <c r="AV219" s="5"/>
      <c r="AW219" s="5"/>
      <c r="AX219" s="5"/>
    </row>
    <row r="220" spans="8:50">
      <c r="H220" s="5"/>
      <c r="I220" s="5"/>
      <c r="J220" s="5"/>
      <c r="K220" s="5"/>
      <c r="L220" s="5"/>
      <c r="M220" s="5"/>
      <c r="N220" s="5"/>
      <c r="O220" s="5"/>
      <c r="P220" s="5"/>
      <c r="Q220" s="5"/>
      <c r="R220" s="5"/>
      <c r="S220" s="5"/>
      <c r="T220" s="5"/>
      <c r="U220" s="5"/>
      <c r="V220" s="5"/>
      <c r="W220" s="5"/>
      <c r="X220" s="5"/>
      <c r="Y220" s="5"/>
      <c r="Z220" s="5"/>
      <c r="AA220" s="5"/>
      <c r="AB220" s="5"/>
      <c r="AC220" s="5"/>
      <c r="AD220" s="5"/>
      <c r="AE220" s="5"/>
      <c r="AF220" s="5"/>
      <c r="AG220" s="5"/>
      <c r="AH220" s="5"/>
      <c r="AI220" s="5"/>
      <c r="AJ220" s="5"/>
      <c r="AK220" s="5"/>
      <c r="AL220" s="5"/>
      <c r="AM220" s="5"/>
      <c r="AN220" s="5"/>
      <c r="AO220" s="5"/>
      <c r="AP220" s="5"/>
      <c r="AQ220" s="5"/>
      <c r="AR220" s="5"/>
      <c r="AS220" s="5"/>
      <c r="AT220" s="5"/>
      <c r="AU220" s="5"/>
      <c r="AV220" s="5"/>
      <c r="AW220" s="5"/>
      <c r="AX220" s="5"/>
    </row>
    <row r="221" spans="8:50">
      <c r="H221" s="5"/>
      <c r="I221" s="5"/>
      <c r="J221" s="5"/>
      <c r="K221" s="5"/>
      <c r="L221" s="5"/>
      <c r="M221" s="5"/>
      <c r="N221" s="5"/>
      <c r="O221" s="5"/>
      <c r="P221" s="5"/>
      <c r="Q221" s="5"/>
      <c r="R221" s="5"/>
      <c r="S221" s="5"/>
      <c r="T221" s="5"/>
      <c r="U221" s="5"/>
      <c r="V221" s="5"/>
      <c r="W221" s="5"/>
      <c r="X221" s="5"/>
      <c r="Y221" s="5"/>
      <c r="Z221" s="5"/>
      <c r="AA221" s="5"/>
      <c r="AB221" s="5"/>
      <c r="AC221" s="5"/>
      <c r="AD221" s="5"/>
      <c r="AE221" s="5"/>
      <c r="AF221" s="5"/>
      <c r="AG221" s="5"/>
      <c r="AH221" s="5"/>
      <c r="AI221" s="5"/>
      <c r="AJ221" s="5"/>
      <c r="AK221" s="5"/>
      <c r="AL221" s="5"/>
      <c r="AM221" s="5"/>
      <c r="AN221" s="5"/>
      <c r="AO221" s="5"/>
      <c r="AP221" s="5"/>
      <c r="AQ221" s="5"/>
      <c r="AR221" s="5"/>
      <c r="AS221" s="5"/>
      <c r="AT221" s="5"/>
      <c r="AU221" s="5"/>
      <c r="AV221" s="5"/>
      <c r="AW221" s="5"/>
      <c r="AX221" s="5"/>
    </row>
    <row r="222" spans="8:50">
      <c r="H222" s="5"/>
      <c r="I222" s="5"/>
      <c r="J222" s="5"/>
      <c r="K222" s="5"/>
      <c r="L222" s="5"/>
      <c r="M222" s="5"/>
      <c r="N222" s="5"/>
      <c r="O222" s="5"/>
      <c r="P222" s="5"/>
      <c r="Q222" s="5"/>
      <c r="R222" s="5"/>
      <c r="S222" s="5"/>
      <c r="T222" s="5"/>
      <c r="U222" s="5"/>
      <c r="V222" s="5"/>
      <c r="W222" s="5"/>
      <c r="X222" s="5"/>
      <c r="Y222" s="5"/>
      <c r="Z222" s="5"/>
      <c r="AA222" s="5"/>
      <c r="AB222" s="5"/>
      <c r="AC222" s="5"/>
      <c r="AD222" s="5"/>
      <c r="AE222" s="5"/>
      <c r="AF222" s="5"/>
      <c r="AG222" s="5"/>
      <c r="AH222" s="5"/>
      <c r="AI222" s="5"/>
      <c r="AJ222" s="5"/>
      <c r="AK222" s="5"/>
      <c r="AL222" s="5"/>
      <c r="AM222" s="5"/>
      <c r="AN222" s="5"/>
      <c r="AO222" s="5"/>
      <c r="AP222" s="5"/>
      <c r="AQ222" s="5"/>
      <c r="AR222" s="5"/>
      <c r="AS222" s="5"/>
      <c r="AT222" s="5"/>
      <c r="AU222" s="5"/>
      <c r="AV222" s="5"/>
      <c r="AW222" s="5"/>
      <c r="AX222" s="5"/>
    </row>
    <row r="223" spans="8:50">
      <c r="H223" s="5"/>
      <c r="I223" s="5"/>
      <c r="J223" s="5"/>
      <c r="K223" s="5"/>
      <c r="L223" s="5"/>
      <c r="M223" s="5"/>
      <c r="N223" s="5"/>
      <c r="O223" s="5"/>
      <c r="P223" s="5"/>
      <c r="Q223" s="5"/>
      <c r="R223" s="5"/>
      <c r="S223" s="5"/>
      <c r="T223" s="5"/>
      <c r="U223" s="5"/>
      <c r="V223" s="5"/>
      <c r="W223" s="5"/>
      <c r="X223" s="5"/>
      <c r="Y223" s="5"/>
      <c r="Z223" s="5"/>
      <c r="AA223" s="5"/>
      <c r="AB223" s="5"/>
      <c r="AC223" s="5"/>
      <c r="AD223" s="5"/>
      <c r="AE223" s="5"/>
      <c r="AF223" s="5"/>
      <c r="AG223" s="5"/>
      <c r="AH223" s="5"/>
      <c r="AI223" s="5"/>
      <c r="AJ223" s="5"/>
      <c r="AK223" s="5"/>
      <c r="AL223" s="5"/>
      <c r="AM223" s="5"/>
      <c r="AN223" s="5"/>
      <c r="AO223" s="5"/>
      <c r="AP223" s="5"/>
      <c r="AQ223" s="5"/>
      <c r="AR223" s="5"/>
      <c r="AS223" s="5"/>
      <c r="AT223" s="5"/>
      <c r="AU223" s="5"/>
      <c r="AV223" s="5"/>
      <c r="AW223" s="5"/>
      <c r="AX223" s="5"/>
    </row>
    <row r="224" spans="8:50">
      <c r="H224" s="5"/>
      <c r="I224" s="5"/>
      <c r="J224" s="5"/>
      <c r="K224" s="5"/>
      <c r="L224" s="5"/>
      <c r="M224" s="5"/>
      <c r="N224" s="5"/>
      <c r="O224" s="5"/>
      <c r="P224" s="5"/>
      <c r="Q224" s="5"/>
      <c r="R224" s="5"/>
      <c r="S224" s="5"/>
      <c r="T224" s="5"/>
      <c r="U224" s="5"/>
      <c r="V224" s="5"/>
      <c r="W224" s="5"/>
      <c r="X224" s="5"/>
      <c r="Y224" s="5"/>
      <c r="Z224" s="5"/>
      <c r="AA224" s="5"/>
      <c r="AB224" s="5"/>
      <c r="AC224" s="5"/>
      <c r="AD224" s="5"/>
      <c r="AE224" s="5"/>
      <c r="AF224" s="5"/>
      <c r="AG224" s="5"/>
      <c r="AH224" s="5"/>
      <c r="AI224" s="5"/>
      <c r="AJ224" s="5"/>
      <c r="AK224" s="5"/>
      <c r="AL224" s="5"/>
      <c r="AM224" s="5"/>
      <c r="AN224" s="5"/>
      <c r="AO224" s="5"/>
      <c r="AP224" s="5"/>
      <c r="AQ224" s="5"/>
      <c r="AR224" s="5"/>
      <c r="AS224" s="5"/>
      <c r="AT224" s="5"/>
      <c r="AU224" s="5"/>
      <c r="AV224" s="5"/>
      <c r="AW224" s="5"/>
      <c r="AX224" s="5"/>
    </row>
    <row r="225" spans="8:50">
      <c r="H225" s="5"/>
      <c r="I225" s="5"/>
      <c r="J225" s="5"/>
      <c r="K225" s="5"/>
      <c r="L225" s="5"/>
      <c r="M225" s="5"/>
      <c r="N225" s="5"/>
      <c r="O225" s="5"/>
      <c r="P225" s="5"/>
      <c r="Q225" s="5"/>
      <c r="R225" s="5"/>
      <c r="S225" s="5"/>
      <c r="T225" s="5"/>
      <c r="U225" s="5"/>
      <c r="V225" s="5"/>
      <c r="W225" s="5"/>
      <c r="X225" s="5"/>
      <c r="Y225" s="5"/>
      <c r="Z225" s="5"/>
      <c r="AA225" s="5"/>
      <c r="AB225" s="5"/>
      <c r="AC225" s="5"/>
      <c r="AD225" s="5"/>
      <c r="AE225" s="5"/>
      <c r="AF225" s="5"/>
      <c r="AG225" s="5"/>
      <c r="AH225" s="5"/>
      <c r="AI225" s="5"/>
      <c r="AJ225" s="5"/>
      <c r="AK225" s="5"/>
      <c r="AL225" s="5"/>
      <c r="AM225" s="5"/>
      <c r="AN225" s="5"/>
      <c r="AO225" s="5"/>
      <c r="AP225" s="5"/>
      <c r="AQ225" s="5"/>
      <c r="AR225" s="5"/>
      <c r="AS225" s="5"/>
      <c r="AT225" s="5"/>
      <c r="AU225" s="5"/>
      <c r="AV225" s="5"/>
      <c r="AW225" s="5"/>
      <c r="AX225" s="5"/>
    </row>
    <row r="226" spans="8:50">
      <c r="H226" s="5"/>
      <c r="I226" s="5"/>
      <c r="J226" s="5"/>
      <c r="K226" s="5"/>
      <c r="L226" s="5"/>
      <c r="M226" s="5"/>
      <c r="N226" s="5"/>
      <c r="O226" s="5"/>
      <c r="P226" s="5"/>
      <c r="Q226" s="5"/>
      <c r="R226" s="5"/>
      <c r="S226" s="5"/>
      <c r="T226" s="5"/>
      <c r="U226" s="5"/>
      <c r="V226" s="5"/>
      <c r="W226" s="5"/>
      <c r="X226" s="5"/>
      <c r="Y226" s="5"/>
      <c r="Z226" s="5"/>
      <c r="AA226" s="5"/>
      <c r="AB226" s="5"/>
      <c r="AC226" s="5"/>
      <c r="AD226" s="5"/>
      <c r="AE226" s="5"/>
      <c r="AF226" s="5"/>
      <c r="AG226" s="5"/>
      <c r="AH226" s="5"/>
      <c r="AI226" s="5"/>
      <c r="AJ226" s="5"/>
      <c r="AK226" s="5"/>
      <c r="AL226" s="5"/>
      <c r="AM226" s="5"/>
      <c r="AN226" s="5"/>
      <c r="AO226" s="5"/>
      <c r="AP226" s="5"/>
      <c r="AQ226" s="5"/>
      <c r="AR226" s="5"/>
      <c r="AS226" s="5"/>
      <c r="AT226" s="5"/>
      <c r="AU226" s="5"/>
      <c r="AV226" s="5"/>
      <c r="AW226" s="5"/>
      <c r="AX226" s="5"/>
    </row>
    <row r="227" spans="8:50">
      <c r="H227" s="5"/>
      <c r="I227" s="5"/>
      <c r="J227" s="5"/>
      <c r="K227" s="5"/>
      <c r="L227" s="5"/>
      <c r="M227" s="5"/>
      <c r="N227" s="5"/>
      <c r="O227" s="5"/>
      <c r="P227" s="5"/>
      <c r="Q227" s="5"/>
      <c r="R227" s="5"/>
      <c r="S227" s="5"/>
      <c r="T227" s="5"/>
      <c r="U227" s="5"/>
      <c r="V227" s="5"/>
      <c r="W227" s="5"/>
      <c r="X227" s="5"/>
      <c r="Y227" s="5"/>
      <c r="Z227" s="5"/>
      <c r="AA227" s="5"/>
      <c r="AB227" s="5"/>
      <c r="AC227" s="5"/>
      <c r="AD227" s="5"/>
      <c r="AE227" s="5"/>
      <c r="AF227" s="5"/>
      <c r="AG227" s="5"/>
      <c r="AH227" s="5"/>
      <c r="AI227" s="5"/>
      <c r="AJ227" s="5"/>
      <c r="AK227" s="5"/>
      <c r="AL227" s="5"/>
      <c r="AM227" s="5"/>
      <c r="AN227" s="5"/>
      <c r="AO227" s="5"/>
      <c r="AP227" s="5"/>
      <c r="AQ227" s="5"/>
      <c r="AR227" s="5"/>
      <c r="AS227" s="5"/>
      <c r="AT227" s="5"/>
      <c r="AU227" s="5"/>
      <c r="AV227" s="5"/>
      <c r="AW227" s="5"/>
      <c r="AX227" s="5"/>
    </row>
    <row r="228" spans="8:50">
      <c r="H228" s="5"/>
      <c r="I228" s="5"/>
      <c r="J228" s="5"/>
      <c r="K228" s="5"/>
      <c r="L228" s="5"/>
      <c r="M228" s="5"/>
      <c r="N228" s="5"/>
      <c r="O228" s="5"/>
      <c r="P228" s="5"/>
      <c r="Q228" s="5"/>
      <c r="R228" s="5"/>
      <c r="S228" s="5"/>
      <c r="T228" s="5"/>
      <c r="U228" s="5"/>
      <c r="V228" s="5"/>
      <c r="W228" s="5"/>
      <c r="X228" s="5"/>
      <c r="Y228" s="5"/>
      <c r="Z228" s="5"/>
      <c r="AA228" s="5"/>
      <c r="AB228" s="5"/>
      <c r="AC228" s="5"/>
      <c r="AD228" s="5"/>
      <c r="AE228" s="5"/>
      <c r="AF228" s="5"/>
      <c r="AG228" s="5"/>
      <c r="AH228" s="5"/>
      <c r="AI228" s="5"/>
      <c r="AJ228" s="5"/>
      <c r="AK228" s="5"/>
      <c r="AL228" s="5"/>
      <c r="AM228" s="5"/>
      <c r="AN228" s="5"/>
      <c r="AO228" s="5"/>
      <c r="AP228" s="5"/>
      <c r="AQ228" s="5"/>
      <c r="AR228" s="5"/>
      <c r="AS228" s="5"/>
      <c r="AT228" s="5"/>
      <c r="AU228" s="5"/>
      <c r="AV228" s="5"/>
      <c r="AW228" s="5"/>
      <c r="AX228" s="5"/>
    </row>
    <row r="229" spans="8:50">
      <c r="H229" s="5"/>
      <c r="I229" s="5"/>
      <c r="J229" s="5"/>
      <c r="K229" s="5"/>
      <c r="L229" s="5"/>
      <c r="M229" s="5"/>
      <c r="N229" s="5"/>
      <c r="O229" s="5"/>
      <c r="P229" s="5"/>
      <c r="Q229" s="5"/>
      <c r="R229" s="5"/>
      <c r="S229" s="5"/>
      <c r="T229" s="5"/>
      <c r="U229" s="5"/>
      <c r="V229" s="5"/>
      <c r="W229" s="5"/>
      <c r="X229" s="5"/>
      <c r="Y229" s="5"/>
      <c r="Z229" s="5"/>
      <c r="AA229" s="5"/>
      <c r="AB229" s="5"/>
      <c r="AC229" s="5"/>
      <c r="AD229" s="5"/>
      <c r="AE229" s="5"/>
      <c r="AF229" s="5"/>
      <c r="AG229" s="5"/>
      <c r="AH229" s="5"/>
      <c r="AI229" s="5"/>
      <c r="AJ229" s="5"/>
      <c r="AK229" s="5"/>
      <c r="AL229" s="5"/>
      <c r="AM229" s="5"/>
      <c r="AN229" s="5"/>
      <c r="AO229" s="5"/>
      <c r="AP229" s="5"/>
      <c r="AQ229" s="5"/>
      <c r="AR229" s="5"/>
      <c r="AS229" s="5"/>
      <c r="AT229" s="5"/>
      <c r="AU229" s="5"/>
      <c r="AV229" s="5"/>
      <c r="AW229" s="5"/>
      <c r="AX229" s="5"/>
    </row>
    <row r="230" spans="8:50">
      <c r="H230" s="5"/>
      <c r="I230" s="5"/>
      <c r="J230" s="5"/>
      <c r="K230" s="5"/>
      <c r="L230" s="5"/>
      <c r="M230" s="5"/>
      <c r="N230" s="5"/>
      <c r="O230" s="5"/>
      <c r="P230" s="5"/>
      <c r="Q230" s="5"/>
      <c r="R230" s="5"/>
      <c r="S230" s="5"/>
      <c r="T230" s="5"/>
      <c r="U230" s="5"/>
      <c r="V230" s="5"/>
      <c r="W230" s="5"/>
      <c r="X230" s="5"/>
      <c r="Y230" s="5"/>
      <c r="Z230" s="5"/>
      <c r="AA230" s="5"/>
      <c r="AB230" s="5"/>
      <c r="AC230" s="5"/>
      <c r="AD230" s="5"/>
      <c r="AE230" s="5"/>
      <c r="AF230" s="5"/>
      <c r="AG230" s="5"/>
      <c r="AH230" s="5"/>
      <c r="AI230" s="5"/>
      <c r="AJ230" s="5"/>
      <c r="AK230" s="5"/>
      <c r="AL230" s="5"/>
      <c r="AM230" s="5"/>
      <c r="AN230" s="5"/>
      <c r="AO230" s="5"/>
      <c r="AP230" s="5"/>
      <c r="AQ230" s="5"/>
      <c r="AR230" s="5"/>
      <c r="AS230" s="5"/>
      <c r="AT230" s="5"/>
      <c r="AU230" s="5"/>
      <c r="AV230" s="5"/>
      <c r="AW230" s="5"/>
      <c r="AX230" s="5"/>
    </row>
    <row r="231" spans="8:50">
      <c r="H231" s="5"/>
      <c r="I231" s="5"/>
      <c r="J231" s="5"/>
      <c r="K231" s="5"/>
      <c r="L231" s="5"/>
      <c r="M231" s="5"/>
      <c r="N231" s="5"/>
      <c r="O231" s="5"/>
      <c r="P231" s="5"/>
      <c r="Q231" s="5"/>
      <c r="R231" s="5"/>
      <c r="S231" s="5"/>
      <c r="T231" s="5"/>
      <c r="U231" s="5"/>
      <c r="V231" s="5"/>
      <c r="W231" s="5"/>
      <c r="X231" s="5"/>
      <c r="Y231" s="5"/>
      <c r="Z231" s="5"/>
      <c r="AA231" s="5"/>
      <c r="AB231" s="5"/>
      <c r="AC231" s="5"/>
      <c r="AD231" s="5"/>
      <c r="AE231" s="5"/>
      <c r="AF231" s="5"/>
      <c r="AG231" s="5"/>
      <c r="AH231" s="5"/>
      <c r="AI231" s="5"/>
      <c r="AJ231" s="5"/>
      <c r="AK231" s="5"/>
      <c r="AL231" s="5"/>
      <c r="AM231" s="5"/>
      <c r="AN231" s="5"/>
      <c r="AO231" s="5"/>
      <c r="AP231" s="5"/>
      <c r="AQ231" s="5"/>
      <c r="AR231" s="5"/>
      <c r="AS231" s="5"/>
      <c r="AT231" s="5"/>
      <c r="AU231" s="5"/>
      <c r="AV231" s="5"/>
      <c r="AW231" s="5"/>
      <c r="AX231" s="5"/>
    </row>
    <row r="232" spans="8:50">
      <c r="H232" s="5"/>
      <c r="I232" s="5"/>
      <c r="J232" s="5"/>
      <c r="K232" s="5"/>
      <c r="L232" s="5"/>
      <c r="M232" s="5"/>
      <c r="N232" s="5"/>
      <c r="O232" s="5"/>
      <c r="P232" s="5"/>
      <c r="Q232" s="5"/>
      <c r="R232" s="5"/>
      <c r="S232" s="5"/>
      <c r="T232" s="5"/>
      <c r="U232" s="5"/>
      <c r="V232" s="5"/>
      <c r="W232" s="5"/>
      <c r="X232" s="5"/>
      <c r="Y232" s="5"/>
      <c r="Z232" s="5"/>
      <c r="AA232" s="5"/>
      <c r="AB232" s="5"/>
      <c r="AC232" s="5"/>
      <c r="AD232" s="5"/>
      <c r="AE232" s="5"/>
      <c r="AF232" s="5"/>
      <c r="AG232" s="5"/>
      <c r="AH232" s="5"/>
      <c r="AI232" s="5"/>
      <c r="AJ232" s="5"/>
      <c r="AK232" s="5"/>
      <c r="AL232" s="5"/>
      <c r="AM232" s="5"/>
      <c r="AN232" s="5"/>
      <c r="AO232" s="5"/>
      <c r="AP232" s="5"/>
      <c r="AQ232" s="5"/>
      <c r="AR232" s="5"/>
      <c r="AS232" s="5"/>
      <c r="AT232" s="5"/>
      <c r="AU232" s="5"/>
      <c r="AV232" s="5"/>
      <c r="AW232" s="5"/>
      <c r="AX232" s="5"/>
    </row>
    <row r="233" spans="8:50">
      <c r="H233" s="5"/>
      <c r="I233" s="5"/>
      <c r="J233" s="5"/>
      <c r="K233" s="5"/>
      <c r="L233" s="5"/>
      <c r="M233" s="5"/>
      <c r="N233" s="5"/>
      <c r="O233" s="5"/>
      <c r="P233" s="5"/>
      <c r="Q233" s="5"/>
      <c r="R233" s="5"/>
      <c r="S233" s="5"/>
      <c r="T233" s="5"/>
      <c r="U233" s="5"/>
      <c r="V233" s="5"/>
      <c r="W233" s="5"/>
      <c r="X233" s="5"/>
      <c r="Y233" s="5"/>
      <c r="Z233" s="5"/>
      <c r="AA233" s="5"/>
      <c r="AB233" s="5"/>
      <c r="AC233" s="5"/>
      <c r="AD233" s="5"/>
      <c r="AE233" s="5"/>
      <c r="AF233" s="5"/>
      <c r="AG233" s="5"/>
      <c r="AH233" s="5"/>
      <c r="AI233" s="5"/>
      <c r="AJ233" s="5"/>
      <c r="AK233" s="5"/>
      <c r="AL233" s="5"/>
      <c r="AM233" s="5"/>
      <c r="AN233" s="5"/>
      <c r="AO233" s="5"/>
      <c r="AP233" s="5"/>
      <c r="AQ233" s="5"/>
      <c r="AR233" s="5"/>
      <c r="AS233" s="5"/>
      <c r="AT233" s="5"/>
      <c r="AU233" s="5"/>
      <c r="AV233" s="5"/>
      <c r="AW233" s="5"/>
      <c r="AX233" s="5"/>
    </row>
    <row r="234" spans="8:50">
      <c r="H234" s="5"/>
      <c r="I234" s="5"/>
      <c r="J234" s="5"/>
      <c r="K234" s="5"/>
      <c r="L234" s="5"/>
      <c r="M234" s="5"/>
      <c r="N234" s="5"/>
      <c r="O234" s="5"/>
      <c r="P234" s="5"/>
      <c r="Q234" s="5"/>
      <c r="R234" s="5"/>
      <c r="S234" s="5"/>
      <c r="T234" s="5"/>
      <c r="U234" s="5"/>
      <c r="V234" s="5"/>
      <c r="W234" s="5"/>
      <c r="X234" s="5"/>
      <c r="Y234" s="5"/>
      <c r="Z234" s="5"/>
      <c r="AA234" s="5"/>
      <c r="AB234" s="5"/>
      <c r="AC234" s="5"/>
      <c r="AD234" s="5"/>
      <c r="AE234" s="5"/>
      <c r="AF234" s="5"/>
      <c r="AG234" s="5"/>
      <c r="AH234" s="5"/>
      <c r="AI234" s="5"/>
      <c r="AJ234" s="5"/>
      <c r="AK234" s="5"/>
      <c r="AL234" s="5"/>
      <c r="AM234" s="5"/>
      <c r="AN234" s="5"/>
      <c r="AO234" s="5"/>
      <c r="AP234" s="5"/>
      <c r="AQ234" s="5"/>
      <c r="AR234" s="5"/>
      <c r="AS234" s="5"/>
      <c r="AT234" s="5"/>
      <c r="AU234" s="5"/>
      <c r="AV234" s="5"/>
      <c r="AW234" s="5"/>
      <c r="AX234" s="5"/>
    </row>
    <row r="235" spans="8:50">
      <c r="H235" s="5"/>
      <c r="I235" s="5"/>
      <c r="J235" s="5"/>
      <c r="K235" s="5"/>
      <c r="L235" s="5"/>
      <c r="M235" s="5"/>
      <c r="N235" s="5"/>
      <c r="O235" s="5"/>
      <c r="P235" s="5"/>
      <c r="Q235" s="5"/>
      <c r="R235" s="5"/>
      <c r="S235" s="5"/>
      <c r="T235" s="5"/>
      <c r="U235" s="5"/>
      <c r="V235" s="5"/>
      <c r="W235" s="5"/>
      <c r="X235" s="5"/>
      <c r="Y235" s="5"/>
      <c r="Z235" s="5"/>
      <c r="AA235" s="5"/>
      <c r="AB235" s="5"/>
      <c r="AC235" s="5"/>
      <c r="AD235" s="5"/>
      <c r="AE235" s="5"/>
      <c r="AF235" s="5"/>
      <c r="AG235" s="5"/>
      <c r="AH235" s="5"/>
      <c r="AI235" s="5"/>
      <c r="AJ235" s="5"/>
      <c r="AK235" s="5"/>
      <c r="AL235" s="5"/>
      <c r="AM235" s="5"/>
      <c r="AN235" s="5"/>
      <c r="AO235" s="5"/>
      <c r="AP235" s="5"/>
      <c r="AQ235" s="5"/>
      <c r="AR235" s="5"/>
      <c r="AS235" s="5"/>
      <c r="AT235" s="5"/>
      <c r="AU235" s="5"/>
      <c r="AV235" s="5"/>
      <c r="AW235" s="5"/>
      <c r="AX235" s="5"/>
    </row>
    <row r="236" spans="8:50">
      <c r="H236" s="5"/>
      <c r="I236" s="5"/>
      <c r="J236" s="5"/>
      <c r="K236" s="5"/>
      <c r="L236" s="5"/>
      <c r="M236" s="5"/>
      <c r="N236" s="5"/>
      <c r="O236" s="5"/>
      <c r="P236" s="5"/>
      <c r="Q236" s="5"/>
      <c r="R236" s="5"/>
      <c r="S236" s="5"/>
      <c r="T236" s="5"/>
      <c r="U236" s="5"/>
      <c r="V236" s="5"/>
      <c r="W236" s="5"/>
      <c r="X236" s="5"/>
      <c r="Y236" s="5"/>
      <c r="Z236" s="5"/>
      <c r="AA236" s="5"/>
      <c r="AB236" s="5"/>
      <c r="AC236" s="5"/>
      <c r="AD236" s="5"/>
      <c r="AE236" s="5"/>
      <c r="AF236" s="5"/>
      <c r="AG236" s="5"/>
      <c r="AH236" s="5"/>
      <c r="AI236" s="5"/>
      <c r="AJ236" s="5"/>
      <c r="AK236" s="5"/>
      <c r="AL236" s="5"/>
      <c r="AM236" s="5"/>
      <c r="AN236" s="5"/>
      <c r="AO236" s="5"/>
      <c r="AP236" s="5"/>
      <c r="AQ236" s="5"/>
      <c r="AR236" s="5"/>
      <c r="AS236" s="5"/>
      <c r="AT236" s="5"/>
      <c r="AU236" s="5"/>
      <c r="AV236" s="5"/>
      <c r="AW236" s="5"/>
      <c r="AX236" s="5"/>
    </row>
    <row r="237" spans="8:50">
      <c r="H237" s="5"/>
      <c r="I237" s="5"/>
      <c r="J237" s="5"/>
      <c r="K237" s="5"/>
      <c r="L237" s="5"/>
      <c r="M237" s="5"/>
      <c r="N237" s="5"/>
      <c r="O237" s="5"/>
      <c r="P237" s="5"/>
      <c r="Q237" s="5"/>
      <c r="R237" s="5"/>
      <c r="S237" s="5"/>
      <c r="T237" s="5"/>
      <c r="U237" s="5"/>
      <c r="V237" s="5"/>
      <c r="W237" s="5"/>
      <c r="X237" s="5"/>
      <c r="Y237" s="5"/>
      <c r="Z237" s="5"/>
      <c r="AA237" s="5"/>
      <c r="AB237" s="5"/>
      <c r="AC237" s="5"/>
      <c r="AD237" s="5"/>
      <c r="AE237" s="5"/>
      <c r="AF237" s="5"/>
      <c r="AG237" s="5"/>
      <c r="AH237" s="5"/>
      <c r="AI237" s="5"/>
      <c r="AJ237" s="5"/>
      <c r="AK237" s="5"/>
      <c r="AL237" s="5"/>
      <c r="AM237" s="5"/>
      <c r="AN237" s="5"/>
      <c r="AO237" s="5"/>
      <c r="AP237" s="5"/>
      <c r="AQ237" s="5"/>
      <c r="AR237" s="5"/>
      <c r="AS237" s="5"/>
      <c r="AT237" s="5"/>
      <c r="AU237" s="5"/>
      <c r="AV237" s="5"/>
      <c r="AW237" s="5"/>
      <c r="AX237" s="5"/>
    </row>
    <row r="238" spans="8:50">
      <c r="H238" s="5"/>
      <c r="I238" s="5"/>
      <c r="J238" s="5"/>
      <c r="K238" s="5"/>
      <c r="L238" s="5"/>
      <c r="M238" s="5"/>
      <c r="N238" s="5"/>
      <c r="O238" s="5"/>
      <c r="P238" s="5"/>
      <c r="Q238" s="5"/>
      <c r="R238" s="5"/>
      <c r="S238" s="5"/>
      <c r="T238" s="5"/>
      <c r="U238" s="5"/>
      <c r="V238" s="5"/>
      <c r="W238" s="5"/>
      <c r="X238" s="5"/>
      <c r="Y238" s="5"/>
      <c r="Z238" s="5"/>
      <c r="AA238" s="5"/>
      <c r="AB238" s="5"/>
      <c r="AC238" s="5"/>
      <c r="AD238" s="5"/>
      <c r="AE238" s="5"/>
      <c r="AF238" s="5"/>
      <c r="AG238" s="5"/>
      <c r="AH238" s="5"/>
      <c r="AI238" s="5"/>
      <c r="AJ238" s="5"/>
      <c r="AK238" s="5"/>
      <c r="AL238" s="5"/>
      <c r="AM238" s="5"/>
      <c r="AN238" s="5"/>
      <c r="AO238" s="5"/>
      <c r="AP238" s="5"/>
      <c r="AQ238" s="5"/>
      <c r="AR238" s="5"/>
      <c r="AS238" s="5"/>
      <c r="AT238" s="5"/>
      <c r="AU238" s="5"/>
      <c r="AV238" s="5"/>
      <c r="AW238" s="5"/>
      <c r="AX238" s="5"/>
    </row>
    <row r="239" spans="8:50">
      <c r="H239" s="5"/>
      <c r="I239" s="5"/>
      <c r="J239" s="5"/>
      <c r="K239" s="5"/>
      <c r="L239" s="5"/>
      <c r="M239" s="5"/>
      <c r="N239" s="5"/>
      <c r="O239" s="5"/>
      <c r="P239" s="5"/>
      <c r="Q239" s="5"/>
      <c r="R239" s="5"/>
      <c r="S239" s="5"/>
      <c r="T239" s="5"/>
      <c r="U239" s="5"/>
      <c r="V239" s="5"/>
      <c r="W239" s="5"/>
      <c r="X239" s="5"/>
      <c r="Y239" s="5"/>
      <c r="Z239" s="5"/>
      <c r="AA239" s="5"/>
      <c r="AB239" s="5"/>
      <c r="AC239" s="5"/>
      <c r="AD239" s="5"/>
      <c r="AE239" s="5"/>
      <c r="AF239" s="5"/>
      <c r="AG239" s="5"/>
      <c r="AH239" s="5"/>
      <c r="AI239" s="5"/>
      <c r="AJ239" s="5"/>
      <c r="AK239" s="5"/>
      <c r="AL239" s="5"/>
      <c r="AM239" s="5"/>
      <c r="AN239" s="5"/>
      <c r="AO239" s="5"/>
      <c r="AP239" s="5"/>
      <c r="AQ239" s="5"/>
      <c r="AR239" s="5"/>
      <c r="AS239" s="5"/>
      <c r="AT239" s="5"/>
      <c r="AU239" s="5"/>
      <c r="AV239" s="5"/>
      <c r="AW239" s="5"/>
      <c r="AX239" s="5"/>
    </row>
    <row r="240" spans="8:50">
      <c r="H240" s="5"/>
      <c r="I240" s="5"/>
      <c r="J240" s="5"/>
      <c r="K240" s="5"/>
      <c r="L240" s="5"/>
      <c r="M240" s="5"/>
      <c r="N240" s="5"/>
      <c r="O240" s="5"/>
      <c r="P240" s="5"/>
      <c r="Q240" s="5"/>
      <c r="R240" s="5"/>
      <c r="S240" s="5"/>
      <c r="T240" s="5"/>
      <c r="U240" s="5"/>
      <c r="V240" s="5"/>
      <c r="W240" s="5"/>
      <c r="X240" s="5"/>
      <c r="Y240" s="5"/>
      <c r="Z240" s="5"/>
      <c r="AA240" s="5"/>
      <c r="AB240" s="5"/>
      <c r="AC240" s="5"/>
      <c r="AD240" s="5"/>
      <c r="AE240" s="5"/>
      <c r="AF240" s="5"/>
      <c r="AG240" s="5"/>
      <c r="AH240" s="5"/>
      <c r="AI240" s="5"/>
      <c r="AJ240" s="5"/>
      <c r="AK240" s="5"/>
      <c r="AL240" s="5"/>
      <c r="AM240" s="5"/>
      <c r="AN240" s="5"/>
      <c r="AO240" s="5"/>
      <c r="AP240" s="5"/>
      <c r="AQ240" s="5"/>
      <c r="AR240" s="5"/>
      <c r="AS240" s="5"/>
      <c r="AT240" s="5"/>
      <c r="AU240" s="5"/>
      <c r="AV240" s="5"/>
      <c r="AW240" s="5"/>
      <c r="AX240" s="5"/>
    </row>
    <row r="241" spans="8:50">
      <c r="H241" s="5"/>
      <c r="I241" s="5"/>
      <c r="J241" s="5"/>
      <c r="K241" s="5"/>
      <c r="L241" s="5"/>
      <c r="M241" s="5"/>
      <c r="N241" s="5"/>
      <c r="O241" s="5"/>
      <c r="P241" s="5"/>
      <c r="Q241" s="5"/>
      <c r="R241" s="5"/>
      <c r="S241" s="5"/>
      <c r="T241" s="5"/>
      <c r="U241" s="5"/>
      <c r="V241" s="5"/>
      <c r="W241" s="5"/>
      <c r="X241" s="5"/>
      <c r="Y241" s="5"/>
      <c r="Z241" s="5"/>
      <c r="AA241" s="5"/>
      <c r="AB241" s="5"/>
      <c r="AC241" s="5"/>
      <c r="AD241" s="5"/>
      <c r="AE241" s="5"/>
      <c r="AF241" s="5"/>
      <c r="AG241" s="5"/>
      <c r="AH241" s="5"/>
      <c r="AI241" s="5"/>
      <c r="AJ241" s="5"/>
      <c r="AK241" s="5"/>
      <c r="AL241" s="5"/>
      <c r="AM241" s="5"/>
      <c r="AN241" s="5"/>
      <c r="AO241" s="5"/>
      <c r="AP241" s="5"/>
      <c r="AQ241" s="5"/>
      <c r="AR241" s="5"/>
      <c r="AS241" s="5"/>
      <c r="AT241" s="5"/>
      <c r="AU241" s="5"/>
      <c r="AV241" s="5"/>
      <c r="AW241" s="5"/>
      <c r="AX241" s="5"/>
    </row>
    <row r="242" spans="8:50">
      <c r="H242" s="5"/>
      <c r="I242" s="5"/>
      <c r="J242" s="5"/>
      <c r="K242" s="5"/>
      <c r="L242" s="5"/>
      <c r="M242" s="5"/>
      <c r="N242" s="5"/>
      <c r="O242" s="5"/>
      <c r="P242" s="5"/>
      <c r="Q242" s="5"/>
      <c r="R242" s="5"/>
      <c r="S242" s="5"/>
      <c r="T242" s="5"/>
      <c r="U242" s="5"/>
      <c r="V242" s="5"/>
      <c r="W242" s="5"/>
      <c r="X242" s="5"/>
      <c r="Y242" s="5"/>
      <c r="Z242" s="5"/>
      <c r="AA242" s="5"/>
      <c r="AB242" s="5"/>
      <c r="AC242" s="5"/>
      <c r="AD242" s="5"/>
      <c r="AE242" s="5"/>
      <c r="AF242" s="5"/>
      <c r="AG242" s="5"/>
      <c r="AH242" s="5"/>
      <c r="AI242" s="5"/>
      <c r="AJ242" s="5"/>
      <c r="AK242" s="5"/>
      <c r="AL242" s="5"/>
      <c r="AM242" s="5"/>
      <c r="AN242" s="5"/>
      <c r="AO242" s="5"/>
      <c r="AP242" s="5"/>
      <c r="AQ242" s="5"/>
      <c r="AR242" s="5"/>
      <c r="AS242" s="5"/>
      <c r="AT242" s="5"/>
      <c r="AU242" s="5"/>
      <c r="AV242" s="5"/>
      <c r="AW242" s="5"/>
      <c r="AX242" s="5"/>
    </row>
    <row r="243" spans="8:50">
      <c r="H243" s="5"/>
      <c r="I243" s="5"/>
      <c r="J243" s="5"/>
      <c r="K243" s="5"/>
      <c r="L243" s="5"/>
      <c r="M243" s="5"/>
      <c r="N243" s="5"/>
      <c r="O243" s="5"/>
      <c r="P243" s="5"/>
      <c r="Q243" s="5"/>
      <c r="R243" s="5"/>
      <c r="S243" s="5"/>
      <c r="T243" s="5"/>
      <c r="U243" s="5"/>
      <c r="V243" s="5"/>
      <c r="W243" s="5"/>
      <c r="X243" s="5"/>
      <c r="Y243" s="5"/>
      <c r="Z243" s="5"/>
      <c r="AA243" s="5"/>
      <c r="AB243" s="5"/>
      <c r="AC243" s="5"/>
      <c r="AD243" s="5"/>
      <c r="AE243" s="5"/>
      <c r="AF243" s="5"/>
      <c r="AG243" s="5"/>
      <c r="AH243" s="5"/>
      <c r="AI243" s="5"/>
      <c r="AJ243" s="5"/>
      <c r="AK243" s="5"/>
      <c r="AL243" s="5"/>
      <c r="AM243" s="5"/>
      <c r="AN243" s="5"/>
      <c r="AO243" s="5"/>
      <c r="AP243" s="5"/>
      <c r="AQ243" s="5"/>
      <c r="AR243" s="5"/>
      <c r="AS243" s="5"/>
      <c r="AT243" s="5"/>
      <c r="AU243" s="5"/>
      <c r="AV243" s="5"/>
      <c r="AW243" s="5"/>
      <c r="AX243" s="5"/>
    </row>
    <row r="244" spans="8:50">
      <c r="H244" s="5"/>
      <c r="I244" s="5"/>
      <c r="J244" s="5"/>
      <c r="K244" s="5"/>
      <c r="L244" s="5"/>
      <c r="M244" s="5"/>
      <c r="N244" s="5"/>
      <c r="O244" s="5"/>
      <c r="P244" s="5"/>
      <c r="Q244" s="5"/>
      <c r="R244" s="5"/>
      <c r="S244" s="5"/>
      <c r="T244" s="5"/>
      <c r="U244" s="5"/>
      <c r="V244" s="5"/>
      <c r="W244" s="5"/>
      <c r="X244" s="5"/>
      <c r="Y244" s="5"/>
      <c r="Z244" s="5"/>
      <c r="AA244" s="5"/>
      <c r="AB244" s="5"/>
      <c r="AC244" s="5"/>
      <c r="AD244" s="5"/>
      <c r="AE244" s="5"/>
      <c r="AF244" s="5"/>
      <c r="AG244" s="5"/>
      <c r="AH244" s="5"/>
      <c r="AI244" s="5"/>
      <c r="AJ244" s="5"/>
      <c r="AK244" s="5"/>
      <c r="AL244" s="5"/>
      <c r="AM244" s="5"/>
      <c r="AN244" s="5"/>
      <c r="AO244" s="5"/>
      <c r="AP244" s="5"/>
      <c r="AQ244" s="5"/>
      <c r="AR244" s="5"/>
      <c r="AS244" s="5"/>
      <c r="AT244" s="5"/>
      <c r="AU244" s="5"/>
      <c r="AV244" s="5"/>
      <c r="AW244" s="5"/>
      <c r="AX244" s="5"/>
    </row>
    <row r="245" spans="8:50">
      <c r="H245" s="5"/>
      <c r="I245" s="5"/>
      <c r="J245" s="5"/>
      <c r="K245" s="5"/>
      <c r="L245" s="5"/>
      <c r="M245" s="5"/>
      <c r="N245" s="5"/>
      <c r="O245" s="5"/>
      <c r="P245" s="5"/>
      <c r="Q245" s="5"/>
      <c r="R245" s="5"/>
      <c r="S245" s="5"/>
      <c r="T245" s="5"/>
      <c r="U245" s="5"/>
      <c r="V245" s="5"/>
      <c r="W245" s="5"/>
      <c r="X245" s="5"/>
      <c r="Y245" s="5"/>
      <c r="Z245" s="5"/>
      <c r="AA245" s="5"/>
      <c r="AB245" s="5"/>
      <c r="AC245" s="5"/>
      <c r="AD245" s="5"/>
      <c r="AE245" s="5"/>
      <c r="AF245" s="5"/>
      <c r="AG245" s="5"/>
      <c r="AH245" s="5"/>
      <c r="AI245" s="5"/>
      <c r="AJ245" s="5"/>
      <c r="AK245" s="5"/>
      <c r="AL245" s="5"/>
      <c r="AM245" s="5"/>
      <c r="AN245" s="5"/>
      <c r="AO245" s="5"/>
      <c r="AP245" s="5"/>
      <c r="AQ245" s="5"/>
      <c r="AR245" s="5"/>
      <c r="AS245" s="5"/>
      <c r="AT245" s="5"/>
      <c r="AU245" s="5"/>
      <c r="AV245" s="5"/>
      <c r="AW245" s="5"/>
      <c r="AX245" s="5"/>
    </row>
    <row r="246" spans="8:50">
      <c r="H246" s="5"/>
      <c r="I246" s="5"/>
      <c r="J246" s="5"/>
      <c r="K246" s="5"/>
      <c r="L246" s="5"/>
      <c r="M246" s="5"/>
      <c r="N246" s="5"/>
      <c r="O246" s="5"/>
      <c r="P246" s="5"/>
      <c r="Q246" s="5"/>
      <c r="R246" s="5"/>
      <c r="S246" s="5"/>
      <c r="T246" s="5"/>
      <c r="U246" s="5"/>
      <c r="V246" s="5"/>
      <c r="W246" s="5"/>
      <c r="X246" s="5"/>
      <c r="Y246" s="5"/>
      <c r="Z246" s="5"/>
      <c r="AA246" s="5"/>
      <c r="AB246" s="5"/>
      <c r="AC246" s="5"/>
      <c r="AD246" s="5"/>
      <c r="AE246" s="5"/>
      <c r="AF246" s="5"/>
      <c r="AG246" s="5"/>
      <c r="AH246" s="5"/>
      <c r="AI246" s="5"/>
      <c r="AJ246" s="5"/>
      <c r="AK246" s="5"/>
      <c r="AL246" s="5"/>
      <c r="AM246" s="5"/>
      <c r="AN246" s="5"/>
      <c r="AO246" s="5"/>
      <c r="AP246" s="5"/>
      <c r="AQ246" s="5"/>
      <c r="AR246" s="5"/>
      <c r="AS246" s="5"/>
      <c r="AT246" s="5"/>
      <c r="AU246" s="5"/>
      <c r="AV246" s="5"/>
      <c r="AW246" s="5"/>
      <c r="AX246" s="5"/>
    </row>
    <row r="247" spans="8:50">
      <c r="H247" s="5"/>
      <c r="I247" s="5"/>
      <c r="J247" s="5"/>
      <c r="K247" s="5"/>
      <c r="L247" s="5"/>
      <c r="M247" s="5"/>
      <c r="N247" s="5"/>
      <c r="O247" s="5"/>
      <c r="P247" s="5"/>
      <c r="Q247" s="5"/>
      <c r="R247" s="5"/>
      <c r="S247" s="5"/>
      <c r="T247" s="5"/>
      <c r="U247" s="5"/>
      <c r="V247" s="5"/>
      <c r="W247" s="5"/>
      <c r="X247" s="5"/>
      <c r="Y247" s="5"/>
      <c r="Z247" s="5"/>
      <c r="AA247" s="5"/>
      <c r="AB247" s="5"/>
      <c r="AC247" s="5"/>
      <c r="AD247" s="5"/>
      <c r="AE247" s="5"/>
      <c r="AF247" s="5"/>
      <c r="AG247" s="5"/>
      <c r="AH247" s="5"/>
      <c r="AI247" s="5"/>
      <c r="AJ247" s="5"/>
      <c r="AK247" s="5"/>
      <c r="AL247" s="5"/>
      <c r="AM247" s="5"/>
      <c r="AN247" s="5"/>
      <c r="AO247" s="5"/>
      <c r="AP247" s="5"/>
      <c r="AQ247" s="5"/>
      <c r="AR247" s="5"/>
      <c r="AS247" s="5"/>
      <c r="AT247" s="5"/>
      <c r="AU247" s="5"/>
      <c r="AV247" s="5"/>
      <c r="AW247" s="5"/>
      <c r="AX247" s="5"/>
    </row>
    <row r="248" spans="8:50">
      <c r="H248" s="5"/>
      <c r="I248" s="5"/>
      <c r="J248" s="5"/>
      <c r="K248" s="5"/>
      <c r="L248" s="5"/>
      <c r="M248" s="5"/>
      <c r="N248" s="5"/>
      <c r="O248" s="5"/>
      <c r="P248" s="5"/>
      <c r="Q248" s="5"/>
      <c r="R248" s="5"/>
      <c r="S248" s="5"/>
      <c r="T248" s="5"/>
      <c r="U248" s="5"/>
      <c r="V248" s="5"/>
      <c r="W248" s="5"/>
      <c r="X248" s="5"/>
      <c r="Y248" s="5"/>
      <c r="Z248" s="5"/>
      <c r="AA248" s="5"/>
      <c r="AB248" s="5"/>
      <c r="AC248" s="5"/>
      <c r="AD248" s="5"/>
      <c r="AE248" s="5"/>
      <c r="AF248" s="5"/>
      <c r="AG248" s="5"/>
      <c r="AH248" s="5"/>
      <c r="AI248" s="5"/>
      <c r="AJ248" s="5"/>
      <c r="AK248" s="5"/>
      <c r="AL248" s="5"/>
      <c r="AM248" s="5"/>
      <c r="AN248" s="5"/>
      <c r="AO248" s="5"/>
      <c r="AP248" s="5"/>
      <c r="AQ248" s="5"/>
      <c r="AR248" s="5"/>
      <c r="AS248" s="5"/>
      <c r="AT248" s="5"/>
      <c r="AU248" s="5"/>
      <c r="AV248" s="5"/>
      <c r="AW248" s="5"/>
      <c r="AX248" s="5"/>
    </row>
    <row r="249" spans="8:50">
      <c r="H249" s="5"/>
      <c r="I249" s="5"/>
      <c r="J249" s="5"/>
      <c r="K249" s="5"/>
      <c r="L249" s="5"/>
      <c r="M249" s="5"/>
      <c r="N249" s="5"/>
      <c r="O249" s="5"/>
      <c r="P249" s="5"/>
      <c r="Q249" s="5"/>
      <c r="R249" s="5"/>
      <c r="S249" s="5"/>
      <c r="T249" s="5"/>
      <c r="U249" s="5"/>
      <c r="V249" s="5"/>
      <c r="W249" s="5"/>
      <c r="X249" s="5"/>
      <c r="Y249" s="5"/>
      <c r="Z249" s="5"/>
      <c r="AA249" s="5"/>
      <c r="AB249" s="5"/>
      <c r="AC249" s="5"/>
      <c r="AD249" s="5"/>
      <c r="AE249" s="5"/>
      <c r="AF249" s="5"/>
      <c r="AG249" s="5"/>
      <c r="AH249" s="5"/>
      <c r="AI249" s="5"/>
      <c r="AJ249" s="5"/>
      <c r="AK249" s="5"/>
      <c r="AL249" s="5"/>
      <c r="AM249" s="5"/>
      <c r="AN249" s="5"/>
      <c r="AO249" s="5"/>
      <c r="AP249" s="5"/>
      <c r="AQ249" s="5"/>
      <c r="AR249" s="5"/>
      <c r="AS249" s="5"/>
      <c r="AT249" s="5"/>
      <c r="AU249" s="5"/>
      <c r="AV249" s="5"/>
      <c r="AW249" s="5"/>
      <c r="AX249" s="5"/>
    </row>
    <row r="250" spans="8:50">
      <c r="H250" s="5"/>
      <c r="I250" s="5"/>
      <c r="J250" s="5"/>
      <c r="K250" s="5"/>
      <c r="L250" s="5"/>
      <c r="M250" s="5"/>
      <c r="N250" s="5"/>
      <c r="O250" s="5"/>
      <c r="P250" s="5"/>
      <c r="Q250" s="5"/>
      <c r="R250" s="5"/>
      <c r="S250" s="5"/>
      <c r="T250" s="5"/>
      <c r="U250" s="5"/>
      <c r="V250" s="5"/>
      <c r="W250" s="5"/>
      <c r="X250" s="5"/>
      <c r="Y250" s="5"/>
      <c r="Z250" s="5"/>
      <c r="AA250" s="5"/>
      <c r="AB250" s="5"/>
      <c r="AC250" s="5"/>
      <c r="AD250" s="5"/>
      <c r="AE250" s="5"/>
      <c r="AF250" s="5"/>
      <c r="AG250" s="5"/>
      <c r="AH250" s="5"/>
      <c r="AI250" s="5"/>
      <c r="AJ250" s="5"/>
      <c r="AK250" s="5"/>
      <c r="AL250" s="5"/>
      <c r="AM250" s="5"/>
      <c r="AN250" s="5"/>
      <c r="AO250" s="5"/>
      <c r="AP250" s="5"/>
      <c r="AQ250" s="5"/>
      <c r="AR250" s="5"/>
      <c r="AS250" s="5"/>
      <c r="AT250" s="5"/>
      <c r="AU250" s="5"/>
      <c r="AV250" s="5"/>
      <c r="AW250" s="5"/>
      <c r="AX250" s="5"/>
    </row>
    <row r="251" spans="8:50">
      <c r="H251" s="5"/>
      <c r="I251" s="5"/>
      <c r="J251" s="5"/>
      <c r="K251" s="5"/>
      <c r="L251" s="5"/>
      <c r="M251" s="5"/>
      <c r="N251" s="5"/>
      <c r="O251" s="5"/>
      <c r="P251" s="5"/>
      <c r="Q251" s="5"/>
      <c r="R251" s="5"/>
      <c r="S251" s="5"/>
      <c r="T251" s="5"/>
      <c r="U251" s="5"/>
      <c r="V251" s="5"/>
      <c r="W251" s="5"/>
      <c r="X251" s="5"/>
      <c r="Y251" s="5"/>
      <c r="Z251" s="5"/>
      <c r="AA251" s="5"/>
      <c r="AB251" s="5"/>
      <c r="AC251" s="5"/>
      <c r="AD251" s="5"/>
      <c r="AE251" s="5"/>
      <c r="AF251" s="5"/>
      <c r="AG251" s="5"/>
      <c r="AH251" s="5"/>
      <c r="AI251" s="5"/>
      <c r="AJ251" s="5"/>
      <c r="AK251" s="5"/>
      <c r="AL251" s="5"/>
      <c r="AM251" s="5"/>
      <c r="AN251" s="5"/>
      <c r="AO251" s="5"/>
      <c r="AP251" s="5"/>
      <c r="AQ251" s="5"/>
      <c r="AR251" s="5"/>
      <c r="AS251" s="5"/>
      <c r="AT251" s="5"/>
      <c r="AU251" s="5"/>
      <c r="AV251" s="5"/>
      <c r="AW251" s="5"/>
      <c r="AX251" s="5"/>
    </row>
    <row r="252" spans="8:50">
      <c r="H252" s="5"/>
      <c r="I252" s="5"/>
      <c r="J252" s="5"/>
      <c r="K252" s="5"/>
      <c r="L252" s="5"/>
      <c r="M252" s="5"/>
      <c r="N252" s="5"/>
      <c r="O252" s="5"/>
      <c r="P252" s="5"/>
      <c r="Q252" s="5"/>
      <c r="R252" s="5"/>
      <c r="S252" s="5"/>
      <c r="T252" s="5"/>
      <c r="U252" s="5"/>
      <c r="V252" s="5"/>
      <c r="W252" s="5"/>
      <c r="X252" s="5"/>
      <c r="Y252" s="5"/>
      <c r="Z252" s="5"/>
      <c r="AA252" s="5"/>
      <c r="AB252" s="5"/>
      <c r="AC252" s="5"/>
      <c r="AD252" s="5"/>
      <c r="AE252" s="5"/>
      <c r="AF252" s="5"/>
      <c r="AG252" s="5"/>
      <c r="AH252" s="5"/>
      <c r="AI252" s="5"/>
      <c r="AJ252" s="5"/>
      <c r="AK252" s="5"/>
      <c r="AL252" s="5"/>
      <c r="AM252" s="5"/>
      <c r="AN252" s="5"/>
      <c r="AO252" s="5"/>
      <c r="AP252" s="5"/>
      <c r="AQ252" s="5"/>
      <c r="AR252" s="5"/>
      <c r="AS252" s="5"/>
      <c r="AT252" s="5"/>
      <c r="AU252" s="5"/>
      <c r="AV252" s="5"/>
      <c r="AW252" s="5"/>
      <c r="AX252" s="5"/>
    </row>
    <row r="253" spans="8:50">
      <c r="H253" s="5"/>
      <c r="I253" s="5"/>
      <c r="J253" s="5"/>
      <c r="K253" s="5"/>
      <c r="L253" s="5"/>
      <c r="M253" s="5"/>
      <c r="N253" s="5"/>
      <c r="O253" s="5"/>
      <c r="P253" s="5"/>
      <c r="Q253" s="5"/>
      <c r="R253" s="5"/>
      <c r="S253" s="5"/>
      <c r="T253" s="5"/>
      <c r="U253" s="5"/>
      <c r="V253" s="5"/>
      <c r="W253" s="5"/>
      <c r="X253" s="5"/>
      <c r="Y253" s="5"/>
      <c r="Z253" s="5"/>
      <c r="AA253" s="5"/>
      <c r="AB253" s="5"/>
      <c r="AC253" s="5"/>
      <c r="AD253" s="5"/>
      <c r="AE253" s="5"/>
      <c r="AF253" s="5"/>
      <c r="AG253" s="5"/>
      <c r="AH253" s="5"/>
      <c r="AI253" s="5"/>
      <c r="AJ253" s="5"/>
      <c r="AK253" s="5"/>
      <c r="AL253" s="5"/>
      <c r="AM253" s="5"/>
      <c r="AN253" s="5"/>
      <c r="AO253" s="5"/>
      <c r="AP253" s="5"/>
      <c r="AQ253" s="5"/>
      <c r="AR253" s="5"/>
      <c r="AS253" s="5"/>
      <c r="AT253" s="5"/>
      <c r="AU253" s="5"/>
      <c r="AV253" s="5"/>
      <c r="AW253" s="5"/>
      <c r="AX253" s="5"/>
    </row>
    <row r="254" spans="8:50">
      <c r="H254" s="5"/>
      <c r="I254" s="5"/>
      <c r="J254" s="5"/>
      <c r="K254" s="5"/>
      <c r="L254" s="5"/>
      <c r="M254" s="5"/>
      <c r="N254" s="5"/>
      <c r="O254" s="5"/>
      <c r="P254" s="5"/>
      <c r="Q254" s="5"/>
      <c r="R254" s="5"/>
      <c r="S254" s="5"/>
      <c r="T254" s="5"/>
      <c r="U254" s="5"/>
      <c r="V254" s="5"/>
      <c r="W254" s="5"/>
      <c r="X254" s="5"/>
      <c r="Y254" s="5"/>
      <c r="Z254" s="5"/>
      <c r="AA254" s="5"/>
      <c r="AB254" s="5"/>
      <c r="AC254" s="5"/>
      <c r="AD254" s="5"/>
      <c r="AE254" s="5"/>
      <c r="AF254" s="5"/>
      <c r="AG254" s="5"/>
      <c r="AH254" s="5"/>
      <c r="AI254" s="5"/>
      <c r="AJ254" s="5"/>
      <c r="AK254" s="5"/>
      <c r="AL254" s="5"/>
      <c r="AM254" s="5"/>
      <c r="AN254" s="5"/>
      <c r="AO254" s="5"/>
      <c r="AP254" s="5"/>
      <c r="AQ254" s="5"/>
      <c r="AR254" s="5"/>
      <c r="AS254" s="5"/>
      <c r="AT254" s="5"/>
      <c r="AU254" s="5"/>
      <c r="AV254" s="5"/>
      <c r="AW254" s="5"/>
      <c r="AX254" s="5"/>
    </row>
    <row r="255" spans="8:50">
      <c r="H255" s="5"/>
      <c r="I255" s="5"/>
      <c r="J255" s="5"/>
      <c r="K255" s="5"/>
      <c r="L255" s="5"/>
      <c r="M255" s="5"/>
      <c r="N255" s="5"/>
      <c r="O255" s="5"/>
      <c r="P255" s="5"/>
      <c r="Q255" s="5"/>
      <c r="R255" s="5"/>
      <c r="S255" s="5"/>
      <c r="T255" s="5"/>
      <c r="U255" s="5"/>
      <c r="V255" s="5"/>
      <c r="W255" s="5"/>
      <c r="X255" s="5"/>
      <c r="Y255" s="5"/>
      <c r="Z255" s="5"/>
      <c r="AA255" s="5"/>
      <c r="AB255" s="5"/>
      <c r="AC255" s="5"/>
      <c r="AD255" s="5"/>
      <c r="AE255" s="5"/>
      <c r="AF255" s="5"/>
      <c r="AG255" s="5"/>
      <c r="AH255" s="5"/>
      <c r="AI255" s="5"/>
      <c r="AJ255" s="5"/>
      <c r="AK255" s="5"/>
      <c r="AL255" s="5"/>
      <c r="AM255" s="5"/>
      <c r="AN255" s="5"/>
      <c r="AO255" s="5"/>
      <c r="AP255" s="5"/>
      <c r="AQ255" s="5"/>
      <c r="AR255" s="5"/>
      <c r="AS255" s="5"/>
      <c r="AT255" s="5"/>
      <c r="AU255" s="5"/>
      <c r="AV255" s="5"/>
      <c r="AW255" s="5"/>
      <c r="AX255" s="5"/>
    </row>
    <row r="256" spans="8:50">
      <c r="H256" s="5"/>
      <c r="I256" s="5"/>
      <c r="J256" s="5"/>
      <c r="K256" s="5"/>
      <c r="L256" s="5"/>
      <c r="M256" s="5"/>
      <c r="N256" s="5"/>
      <c r="O256" s="5"/>
      <c r="P256" s="5"/>
      <c r="Q256" s="5"/>
      <c r="R256" s="5"/>
      <c r="S256" s="5"/>
      <c r="T256" s="5"/>
      <c r="U256" s="5"/>
      <c r="V256" s="5"/>
      <c r="W256" s="5"/>
      <c r="X256" s="5"/>
      <c r="Y256" s="5"/>
      <c r="Z256" s="5"/>
      <c r="AA256" s="5"/>
      <c r="AB256" s="5"/>
      <c r="AC256" s="5"/>
      <c r="AD256" s="5"/>
      <c r="AE256" s="5"/>
      <c r="AF256" s="5"/>
      <c r="AG256" s="5"/>
      <c r="AH256" s="5"/>
      <c r="AI256" s="5"/>
      <c r="AJ256" s="5"/>
      <c r="AK256" s="5"/>
      <c r="AL256" s="5"/>
      <c r="AM256" s="5"/>
      <c r="AN256" s="5"/>
      <c r="AO256" s="5"/>
      <c r="AP256" s="5"/>
      <c r="AQ256" s="5"/>
      <c r="AR256" s="5"/>
      <c r="AS256" s="5"/>
      <c r="AT256" s="5"/>
      <c r="AU256" s="5"/>
      <c r="AV256" s="5"/>
      <c r="AW256" s="5"/>
      <c r="AX256" s="5"/>
    </row>
    <row r="257" spans="8:50">
      <c r="H257" s="5"/>
      <c r="I257" s="5"/>
      <c r="J257" s="5"/>
      <c r="K257" s="5"/>
      <c r="L257" s="5"/>
      <c r="M257" s="5"/>
      <c r="N257" s="5"/>
      <c r="O257" s="5"/>
      <c r="P257" s="5"/>
      <c r="Q257" s="5"/>
      <c r="R257" s="5"/>
      <c r="S257" s="5"/>
      <c r="T257" s="5"/>
      <c r="U257" s="5"/>
      <c r="V257" s="5"/>
      <c r="W257" s="5"/>
      <c r="X257" s="5"/>
      <c r="Y257" s="5"/>
      <c r="Z257" s="5"/>
      <c r="AA257" s="5"/>
      <c r="AB257" s="5"/>
      <c r="AC257" s="5"/>
      <c r="AD257" s="5"/>
      <c r="AE257" s="5"/>
      <c r="AF257" s="5"/>
      <c r="AG257" s="5"/>
      <c r="AH257" s="5"/>
      <c r="AI257" s="5"/>
      <c r="AJ257" s="5"/>
      <c r="AK257" s="5"/>
      <c r="AL257" s="5"/>
      <c r="AM257" s="5"/>
      <c r="AN257" s="5"/>
      <c r="AO257" s="5"/>
      <c r="AP257" s="5"/>
      <c r="AQ257" s="5"/>
      <c r="AR257" s="5"/>
      <c r="AS257" s="5"/>
      <c r="AT257" s="5"/>
      <c r="AU257" s="5"/>
      <c r="AV257" s="5"/>
      <c r="AW257" s="5"/>
      <c r="AX257" s="5"/>
    </row>
    <row r="258" spans="8:50">
      <c r="H258" s="5"/>
      <c r="I258" s="5"/>
      <c r="J258" s="5"/>
      <c r="K258" s="5"/>
      <c r="L258" s="5"/>
      <c r="M258" s="5"/>
      <c r="N258" s="5"/>
      <c r="O258" s="5"/>
      <c r="P258" s="5"/>
      <c r="Q258" s="5"/>
      <c r="R258" s="5"/>
      <c r="S258" s="5"/>
      <c r="T258" s="5"/>
      <c r="U258" s="5"/>
      <c r="V258" s="5"/>
      <c r="W258" s="5"/>
      <c r="X258" s="5"/>
      <c r="Y258" s="5"/>
      <c r="Z258" s="5"/>
      <c r="AA258" s="5"/>
      <c r="AB258" s="5"/>
      <c r="AC258" s="5"/>
      <c r="AD258" s="5"/>
      <c r="AE258" s="5"/>
      <c r="AF258" s="5"/>
      <c r="AG258" s="5"/>
      <c r="AH258" s="5"/>
      <c r="AI258" s="5"/>
      <c r="AJ258" s="5"/>
      <c r="AK258" s="5"/>
      <c r="AL258" s="5"/>
      <c r="AM258" s="5"/>
      <c r="AN258" s="5"/>
      <c r="AO258" s="5"/>
      <c r="AP258" s="5"/>
      <c r="AQ258" s="5"/>
      <c r="AR258" s="5"/>
      <c r="AS258" s="5"/>
      <c r="AT258" s="5"/>
      <c r="AU258" s="5"/>
      <c r="AV258" s="5"/>
      <c r="AW258" s="5"/>
      <c r="AX258" s="5"/>
    </row>
    <row r="259" spans="8:50">
      <c r="H259" s="5"/>
      <c r="I259" s="5"/>
      <c r="J259" s="5"/>
      <c r="K259" s="5"/>
      <c r="L259" s="5"/>
      <c r="M259" s="5"/>
      <c r="N259" s="5"/>
      <c r="O259" s="5"/>
      <c r="P259" s="5"/>
      <c r="Q259" s="5"/>
      <c r="R259" s="5"/>
      <c r="S259" s="5"/>
      <c r="T259" s="5"/>
      <c r="U259" s="5"/>
      <c r="V259" s="5"/>
      <c r="W259" s="5"/>
      <c r="X259" s="5"/>
      <c r="Y259" s="5"/>
      <c r="Z259" s="5"/>
      <c r="AA259" s="5"/>
      <c r="AB259" s="5"/>
      <c r="AC259" s="5"/>
      <c r="AD259" s="5"/>
      <c r="AE259" s="5"/>
      <c r="AF259" s="5"/>
      <c r="AG259" s="5"/>
      <c r="AH259" s="5"/>
      <c r="AI259" s="5"/>
      <c r="AJ259" s="5"/>
      <c r="AK259" s="5"/>
      <c r="AL259" s="5"/>
      <c r="AM259" s="5"/>
      <c r="AN259" s="5"/>
      <c r="AO259" s="5"/>
      <c r="AP259" s="5"/>
      <c r="AQ259" s="5"/>
      <c r="AR259" s="5"/>
      <c r="AS259" s="5"/>
      <c r="AT259" s="5"/>
      <c r="AU259" s="5"/>
      <c r="AV259" s="5"/>
      <c r="AW259" s="5"/>
      <c r="AX259" s="5"/>
    </row>
    <row r="260" spans="8:50">
      <c r="H260" s="5"/>
      <c r="I260" s="5"/>
      <c r="J260" s="5"/>
      <c r="K260" s="5"/>
      <c r="L260" s="5"/>
      <c r="M260" s="5"/>
      <c r="N260" s="5"/>
      <c r="O260" s="5"/>
      <c r="P260" s="5"/>
      <c r="Q260" s="5"/>
      <c r="R260" s="5"/>
      <c r="S260" s="5"/>
      <c r="T260" s="5"/>
      <c r="U260" s="5"/>
      <c r="V260" s="5"/>
      <c r="W260" s="5"/>
      <c r="X260" s="5"/>
      <c r="Y260" s="5"/>
      <c r="Z260" s="5"/>
      <c r="AA260" s="5"/>
      <c r="AB260" s="5"/>
      <c r="AC260" s="5"/>
      <c r="AD260" s="5"/>
      <c r="AE260" s="5"/>
      <c r="AF260" s="5"/>
      <c r="AG260" s="5"/>
      <c r="AH260" s="5"/>
      <c r="AI260" s="5"/>
      <c r="AJ260" s="5"/>
      <c r="AK260" s="5"/>
      <c r="AL260" s="5"/>
      <c r="AM260" s="5"/>
      <c r="AN260" s="5"/>
      <c r="AO260" s="5"/>
      <c r="AP260" s="5"/>
      <c r="AQ260" s="5"/>
      <c r="AR260" s="5"/>
      <c r="AS260" s="5"/>
      <c r="AT260" s="5"/>
      <c r="AU260" s="5"/>
      <c r="AV260" s="5"/>
      <c r="AW260" s="5"/>
      <c r="AX260" s="5"/>
    </row>
    <row r="261" spans="8:50">
      <c r="H261" s="5"/>
      <c r="I261" s="5"/>
      <c r="J261" s="5"/>
      <c r="K261" s="5"/>
      <c r="L261" s="5"/>
      <c r="M261" s="5"/>
      <c r="N261" s="5"/>
      <c r="O261" s="5"/>
      <c r="P261" s="5"/>
      <c r="Q261" s="5"/>
      <c r="R261" s="5"/>
      <c r="S261" s="5"/>
      <c r="T261" s="5"/>
      <c r="U261" s="5"/>
      <c r="V261" s="5"/>
      <c r="W261" s="5"/>
      <c r="X261" s="5"/>
      <c r="Y261" s="5"/>
      <c r="Z261" s="5"/>
      <c r="AA261" s="5"/>
      <c r="AB261" s="5"/>
      <c r="AC261" s="5"/>
      <c r="AD261" s="5"/>
      <c r="AE261" s="5"/>
      <c r="AF261" s="5"/>
      <c r="AG261" s="5"/>
      <c r="AH261" s="5"/>
      <c r="AI261" s="5"/>
      <c r="AJ261" s="5"/>
      <c r="AK261" s="5"/>
      <c r="AL261" s="5"/>
      <c r="AM261" s="5"/>
      <c r="AN261" s="5"/>
      <c r="AO261" s="5"/>
      <c r="AP261" s="5"/>
      <c r="AQ261" s="5"/>
      <c r="AR261" s="5"/>
      <c r="AS261" s="5"/>
      <c r="AT261" s="5"/>
      <c r="AU261" s="5"/>
      <c r="AV261" s="5"/>
      <c r="AW261" s="5"/>
      <c r="AX261" s="5"/>
    </row>
    <row r="262" spans="8:50">
      <c r="H262" s="5"/>
      <c r="I262" s="5"/>
      <c r="J262" s="5"/>
      <c r="K262" s="5"/>
      <c r="L262" s="5"/>
      <c r="M262" s="5"/>
      <c r="N262" s="5"/>
      <c r="O262" s="5"/>
      <c r="P262" s="5"/>
      <c r="Q262" s="5"/>
      <c r="R262" s="5"/>
      <c r="S262" s="5"/>
      <c r="T262" s="5"/>
      <c r="U262" s="5"/>
      <c r="V262" s="5"/>
      <c r="W262" s="5"/>
      <c r="X262" s="5"/>
      <c r="Y262" s="5"/>
      <c r="Z262" s="5"/>
      <c r="AA262" s="5"/>
      <c r="AB262" s="5"/>
      <c r="AC262" s="5"/>
      <c r="AD262" s="5"/>
      <c r="AE262" s="5"/>
      <c r="AF262" s="5"/>
      <c r="AG262" s="5"/>
      <c r="AH262" s="5"/>
      <c r="AI262" s="5"/>
      <c r="AJ262" s="5"/>
      <c r="AK262" s="5"/>
      <c r="AL262" s="5"/>
      <c r="AM262" s="5"/>
      <c r="AN262" s="5"/>
      <c r="AO262" s="5"/>
      <c r="AP262" s="5"/>
      <c r="AQ262" s="5"/>
      <c r="AR262" s="5"/>
      <c r="AS262" s="5"/>
      <c r="AT262" s="5"/>
      <c r="AU262" s="5"/>
      <c r="AV262" s="5"/>
      <c r="AW262" s="5"/>
      <c r="AX262" s="5"/>
    </row>
    <row r="263" spans="8:50">
      <c r="H263" s="5"/>
      <c r="I263" s="5"/>
      <c r="J263" s="5"/>
      <c r="K263" s="5"/>
      <c r="L263" s="5"/>
      <c r="M263" s="5"/>
      <c r="N263" s="5"/>
      <c r="O263" s="5"/>
      <c r="P263" s="5"/>
      <c r="Q263" s="5"/>
      <c r="R263" s="5"/>
      <c r="S263" s="5"/>
      <c r="T263" s="5"/>
      <c r="U263" s="5"/>
      <c r="V263" s="5"/>
      <c r="W263" s="5"/>
      <c r="X263" s="5"/>
      <c r="Y263" s="5"/>
      <c r="Z263" s="5"/>
      <c r="AA263" s="5"/>
      <c r="AB263" s="5"/>
      <c r="AC263" s="5"/>
      <c r="AD263" s="5"/>
      <c r="AE263" s="5"/>
      <c r="AF263" s="5"/>
      <c r="AG263" s="5"/>
      <c r="AH263" s="5"/>
      <c r="AI263" s="5"/>
      <c r="AJ263" s="5"/>
      <c r="AK263" s="5"/>
      <c r="AL263" s="5"/>
      <c r="AM263" s="5"/>
      <c r="AN263" s="5"/>
      <c r="AO263" s="5"/>
      <c r="AP263" s="5"/>
      <c r="AQ263" s="5"/>
      <c r="AR263" s="5"/>
      <c r="AS263" s="5"/>
      <c r="AT263" s="5"/>
      <c r="AU263" s="5"/>
      <c r="AV263" s="5"/>
      <c r="AW263" s="5"/>
      <c r="AX263" s="5"/>
    </row>
    <row r="264" spans="8:50">
      <c r="H264" s="5"/>
      <c r="I264" s="5"/>
      <c r="J264" s="5"/>
      <c r="K264" s="5"/>
      <c r="L264" s="5"/>
      <c r="M264" s="5"/>
      <c r="N264" s="5"/>
      <c r="O264" s="5"/>
      <c r="P264" s="5"/>
      <c r="Q264" s="5"/>
      <c r="R264" s="5"/>
      <c r="S264" s="5"/>
      <c r="T264" s="5"/>
      <c r="U264" s="5"/>
      <c r="V264" s="5"/>
      <c r="W264" s="5"/>
      <c r="X264" s="5"/>
      <c r="Y264" s="5"/>
      <c r="Z264" s="5"/>
      <c r="AA264" s="5"/>
      <c r="AB264" s="5"/>
      <c r="AC264" s="5"/>
      <c r="AD264" s="5"/>
      <c r="AE264" s="5"/>
      <c r="AF264" s="5"/>
      <c r="AG264" s="5"/>
      <c r="AH264" s="5"/>
      <c r="AI264" s="5"/>
      <c r="AJ264" s="5"/>
      <c r="AK264" s="5"/>
      <c r="AL264" s="5"/>
      <c r="AM264" s="5"/>
      <c r="AN264" s="5"/>
      <c r="AO264" s="5"/>
      <c r="AP264" s="5"/>
      <c r="AQ264" s="5"/>
      <c r="AR264" s="5"/>
      <c r="AS264" s="5"/>
      <c r="AT264" s="5"/>
      <c r="AU264" s="5"/>
      <c r="AV264" s="5"/>
      <c r="AW264" s="5"/>
      <c r="AX264" s="5"/>
    </row>
    <row r="265" spans="8:50">
      <c r="H265" s="5"/>
      <c r="I265" s="5"/>
      <c r="J265" s="5"/>
      <c r="K265" s="5"/>
      <c r="L265" s="5"/>
      <c r="M265" s="5"/>
      <c r="N265" s="5"/>
      <c r="O265" s="5"/>
      <c r="P265" s="5"/>
      <c r="Q265" s="5"/>
      <c r="R265" s="5"/>
      <c r="S265" s="5"/>
      <c r="T265" s="5"/>
      <c r="U265" s="5"/>
      <c r="V265" s="5"/>
      <c r="W265" s="5"/>
      <c r="X265" s="5"/>
      <c r="Y265" s="5"/>
      <c r="Z265" s="5"/>
      <c r="AA265" s="5"/>
      <c r="AB265" s="5"/>
      <c r="AC265" s="5"/>
      <c r="AD265" s="5"/>
      <c r="AE265" s="5"/>
      <c r="AF265" s="5"/>
      <c r="AG265" s="5"/>
      <c r="AH265" s="5"/>
      <c r="AI265" s="5"/>
      <c r="AJ265" s="5"/>
      <c r="AK265" s="5"/>
      <c r="AL265" s="5"/>
      <c r="AM265" s="5"/>
      <c r="AN265" s="5"/>
      <c r="AO265" s="5"/>
      <c r="AP265" s="5"/>
      <c r="AQ265" s="5"/>
      <c r="AR265" s="5"/>
      <c r="AS265" s="5"/>
      <c r="AT265" s="5"/>
      <c r="AU265" s="5"/>
      <c r="AV265" s="5"/>
      <c r="AW265" s="5"/>
      <c r="AX265" s="5"/>
    </row>
    <row r="266" spans="8:50">
      <c r="H266" s="5"/>
      <c r="I266" s="5"/>
      <c r="J266" s="5"/>
      <c r="K266" s="5"/>
      <c r="L266" s="5"/>
      <c r="M266" s="5"/>
      <c r="N266" s="5"/>
      <c r="O266" s="5"/>
      <c r="P266" s="5"/>
      <c r="Q266" s="5"/>
      <c r="R266" s="5"/>
      <c r="S266" s="5"/>
      <c r="T266" s="5"/>
      <c r="U266" s="5"/>
      <c r="V266" s="5"/>
      <c r="W266" s="5"/>
      <c r="X266" s="5"/>
      <c r="Y266" s="5"/>
      <c r="Z266" s="5"/>
      <c r="AA266" s="5"/>
      <c r="AB266" s="5"/>
      <c r="AC266" s="5"/>
      <c r="AD266" s="5"/>
      <c r="AE266" s="5"/>
      <c r="AF266" s="5"/>
      <c r="AG266" s="5"/>
      <c r="AH266" s="5"/>
      <c r="AI266" s="5"/>
      <c r="AJ266" s="5"/>
      <c r="AK266" s="5"/>
      <c r="AL266" s="5"/>
      <c r="AM266" s="5"/>
      <c r="AN266" s="5"/>
      <c r="AO266" s="5"/>
      <c r="AP266" s="5"/>
      <c r="AQ266" s="5"/>
      <c r="AR266" s="5"/>
      <c r="AS266" s="5"/>
      <c r="AT266" s="5"/>
      <c r="AU266" s="5"/>
      <c r="AV266" s="5"/>
      <c r="AW266" s="5"/>
      <c r="AX266" s="5"/>
    </row>
    <row r="267" spans="8:50">
      <c r="H267" s="5"/>
      <c r="I267" s="5"/>
      <c r="J267" s="5"/>
      <c r="K267" s="5"/>
      <c r="L267" s="5"/>
      <c r="M267" s="5"/>
      <c r="N267" s="5"/>
      <c r="O267" s="5"/>
      <c r="P267" s="5"/>
      <c r="Q267" s="5"/>
      <c r="R267" s="5"/>
      <c r="S267" s="5"/>
      <c r="T267" s="5"/>
      <c r="U267" s="5"/>
      <c r="V267" s="5"/>
      <c r="W267" s="5"/>
      <c r="X267" s="5"/>
      <c r="Y267" s="5"/>
      <c r="Z267" s="5"/>
      <c r="AA267" s="5"/>
      <c r="AB267" s="5"/>
      <c r="AC267" s="5"/>
      <c r="AD267" s="5"/>
      <c r="AE267" s="5"/>
      <c r="AF267" s="5"/>
      <c r="AG267" s="5"/>
      <c r="AH267" s="5"/>
      <c r="AI267" s="5"/>
      <c r="AJ267" s="5"/>
      <c r="AK267" s="5"/>
      <c r="AL267" s="5"/>
      <c r="AM267" s="5"/>
      <c r="AN267" s="5"/>
      <c r="AO267" s="5"/>
      <c r="AP267" s="5"/>
      <c r="AQ267" s="5"/>
      <c r="AR267" s="5"/>
      <c r="AS267" s="5"/>
      <c r="AT267" s="5"/>
      <c r="AU267" s="5"/>
      <c r="AV267" s="5"/>
      <c r="AW267" s="5"/>
      <c r="AX267" s="5"/>
    </row>
    <row r="268" spans="8:50">
      <c r="H268" s="5"/>
      <c r="I268" s="5"/>
      <c r="J268" s="5"/>
      <c r="K268" s="5"/>
      <c r="L268" s="5"/>
      <c r="M268" s="5"/>
      <c r="N268" s="5"/>
      <c r="O268" s="5"/>
      <c r="P268" s="5"/>
      <c r="Q268" s="5"/>
      <c r="R268" s="5"/>
      <c r="S268" s="5"/>
      <c r="T268" s="5"/>
      <c r="U268" s="5"/>
      <c r="V268" s="5"/>
      <c r="W268" s="5"/>
      <c r="X268" s="5"/>
      <c r="Y268" s="5"/>
      <c r="Z268" s="5"/>
      <c r="AA268" s="5"/>
      <c r="AB268" s="5"/>
      <c r="AC268" s="5"/>
      <c r="AD268" s="5"/>
      <c r="AE268" s="5"/>
      <c r="AF268" s="5"/>
      <c r="AG268" s="5"/>
      <c r="AH268" s="5"/>
      <c r="AI268" s="5"/>
      <c r="AJ268" s="5"/>
      <c r="AK268" s="5"/>
      <c r="AL268" s="5"/>
      <c r="AM268" s="5"/>
      <c r="AN268" s="5"/>
      <c r="AO268" s="5"/>
      <c r="AP268" s="5"/>
      <c r="AQ268" s="5"/>
      <c r="AR268" s="5"/>
      <c r="AS268" s="5"/>
      <c r="AT268" s="5"/>
      <c r="AU268" s="5"/>
      <c r="AV268" s="5"/>
      <c r="AW268" s="5"/>
      <c r="AX268" s="5"/>
    </row>
    <row r="269" spans="8:50">
      <c r="H269" s="5"/>
      <c r="I269" s="5"/>
      <c r="J269" s="5"/>
      <c r="K269" s="5"/>
      <c r="L269" s="5"/>
      <c r="M269" s="5"/>
      <c r="N269" s="5"/>
      <c r="O269" s="5"/>
      <c r="P269" s="5"/>
      <c r="Q269" s="5"/>
      <c r="R269" s="5"/>
      <c r="S269" s="5"/>
      <c r="T269" s="5"/>
      <c r="U269" s="5"/>
      <c r="V269" s="5"/>
      <c r="W269" s="5"/>
      <c r="X269" s="5"/>
      <c r="Y269" s="5"/>
      <c r="Z269" s="5"/>
      <c r="AA269" s="5"/>
      <c r="AB269" s="5"/>
      <c r="AC269" s="5"/>
      <c r="AD269" s="5"/>
      <c r="AE269" s="5"/>
      <c r="AF269" s="5"/>
      <c r="AG269" s="5"/>
      <c r="AH269" s="5"/>
      <c r="AI269" s="5"/>
      <c r="AJ269" s="5"/>
      <c r="AK269" s="5"/>
      <c r="AL269" s="5"/>
      <c r="AM269" s="5"/>
      <c r="AN269" s="5"/>
      <c r="AO269" s="5"/>
      <c r="AP269" s="5"/>
      <c r="AQ269" s="5"/>
      <c r="AR269" s="5"/>
      <c r="AS269" s="5"/>
      <c r="AT269" s="5"/>
      <c r="AU269" s="5"/>
      <c r="AV269" s="5"/>
      <c r="AW269" s="5"/>
      <c r="AX269" s="5"/>
    </row>
    <row r="270" spans="8:50">
      <c r="H270" s="5"/>
      <c r="I270" s="5"/>
      <c r="J270" s="5"/>
      <c r="K270" s="5"/>
      <c r="L270" s="5"/>
      <c r="M270" s="5"/>
      <c r="N270" s="5"/>
      <c r="O270" s="5"/>
      <c r="P270" s="5"/>
      <c r="Q270" s="5"/>
      <c r="R270" s="5"/>
      <c r="S270" s="5"/>
      <c r="T270" s="5"/>
      <c r="U270" s="5"/>
      <c r="V270" s="5"/>
      <c r="W270" s="5"/>
      <c r="X270" s="5"/>
      <c r="Y270" s="5"/>
      <c r="Z270" s="5"/>
      <c r="AA270" s="5"/>
      <c r="AB270" s="5"/>
      <c r="AC270" s="5"/>
      <c r="AD270" s="5"/>
      <c r="AE270" s="5"/>
      <c r="AF270" s="5"/>
      <c r="AG270" s="5"/>
      <c r="AH270" s="5"/>
      <c r="AI270" s="5"/>
      <c r="AJ270" s="5"/>
      <c r="AK270" s="5"/>
      <c r="AL270" s="5"/>
      <c r="AM270" s="5"/>
      <c r="AN270" s="5"/>
      <c r="AO270" s="5"/>
      <c r="AP270" s="5"/>
      <c r="AQ270" s="5"/>
      <c r="AR270" s="5"/>
      <c r="AS270" s="5"/>
      <c r="AT270" s="5"/>
      <c r="AU270" s="5"/>
      <c r="AV270" s="5"/>
      <c r="AW270" s="5"/>
      <c r="AX270" s="5"/>
    </row>
    <row r="271" spans="8:50">
      <c r="H271" s="5"/>
      <c r="I271" s="5"/>
      <c r="J271" s="5"/>
      <c r="K271" s="5"/>
      <c r="L271" s="5"/>
      <c r="M271" s="5"/>
      <c r="N271" s="5"/>
      <c r="O271" s="5"/>
      <c r="P271" s="5"/>
      <c r="Q271" s="5"/>
      <c r="R271" s="5"/>
      <c r="S271" s="5"/>
      <c r="T271" s="5"/>
      <c r="U271" s="5"/>
      <c r="V271" s="5"/>
      <c r="W271" s="5"/>
      <c r="X271" s="5"/>
      <c r="Y271" s="5"/>
      <c r="Z271" s="5"/>
      <c r="AA271" s="5"/>
      <c r="AB271" s="5"/>
      <c r="AC271" s="5"/>
      <c r="AD271" s="5"/>
      <c r="AE271" s="5"/>
      <c r="AF271" s="5"/>
      <c r="AG271" s="5"/>
      <c r="AH271" s="5"/>
      <c r="AI271" s="5"/>
      <c r="AJ271" s="5"/>
      <c r="AK271" s="5"/>
      <c r="AL271" s="5"/>
      <c r="AM271" s="5"/>
      <c r="AN271" s="5"/>
      <c r="AO271" s="5"/>
      <c r="AP271" s="5"/>
      <c r="AQ271" s="5"/>
      <c r="AR271" s="5"/>
      <c r="AS271" s="5"/>
      <c r="AT271" s="5"/>
      <c r="AU271" s="5"/>
      <c r="AV271" s="5"/>
      <c r="AW271" s="5"/>
      <c r="AX271" s="5"/>
    </row>
    <row r="272" spans="8:50">
      <c r="H272" s="5"/>
      <c r="I272" s="5"/>
      <c r="J272" s="5"/>
      <c r="K272" s="5"/>
      <c r="L272" s="5"/>
      <c r="M272" s="5"/>
      <c r="N272" s="5"/>
      <c r="O272" s="5"/>
      <c r="P272" s="5"/>
      <c r="Q272" s="5"/>
      <c r="R272" s="5"/>
      <c r="S272" s="5"/>
      <c r="T272" s="5"/>
      <c r="U272" s="5"/>
      <c r="V272" s="5"/>
      <c r="W272" s="5"/>
      <c r="X272" s="5"/>
      <c r="Y272" s="5"/>
      <c r="Z272" s="5"/>
      <c r="AA272" s="5"/>
      <c r="AB272" s="5"/>
      <c r="AC272" s="5"/>
      <c r="AD272" s="5"/>
      <c r="AE272" s="5"/>
      <c r="AF272" s="5"/>
      <c r="AG272" s="5"/>
      <c r="AH272" s="5"/>
      <c r="AI272" s="5"/>
      <c r="AJ272" s="5"/>
      <c r="AK272" s="5"/>
      <c r="AL272" s="5"/>
      <c r="AM272" s="5"/>
      <c r="AN272" s="5"/>
      <c r="AO272" s="5"/>
      <c r="AP272" s="5"/>
      <c r="AQ272" s="5"/>
      <c r="AR272" s="5"/>
      <c r="AS272" s="5"/>
      <c r="AT272" s="5"/>
      <c r="AU272" s="5"/>
      <c r="AV272" s="5"/>
      <c r="AW272" s="5"/>
      <c r="AX272" s="5"/>
    </row>
    <row r="273" spans="8:50">
      <c r="H273" s="5"/>
      <c r="I273" s="5"/>
      <c r="J273" s="5"/>
      <c r="K273" s="5"/>
      <c r="L273" s="5"/>
      <c r="M273" s="5"/>
      <c r="N273" s="5"/>
      <c r="O273" s="5"/>
      <c r="P273" s="5"/>
      <c r="Q273" s="5"/>
      <c r="R273" s="5"/>
      <c r="S273" s="5"/>
      <c r="T273" s="5"/>
      <c r="U273" s="5"/>
      <c r="V273" s="5"/>
      <c r="W273" s="5"/>
      <c r="X273" s="5"/>
      <c r="Y273" s="5"/>
      <c r="Z273" s="5"/>
      <c r="AA273" s="5"/>
      <c r="AB273" s="5"/>
      <c r="AC273" s="5"/>
      <c r="AD273" s="5"/>
      <c r="AE273" s="5"/>
      <c r="AF273" s="5"/>
      <c r="AG273" s="5"/>
      <c r="AH273" s="5"/>
      <c r="AI273" s="5"/>
      <c r="AJ273" s="5"/>
      <c r="AK273" s="5"/>
      <c r="AL273" s="5"/>
      <c r="AM273" s="5"/>
      <c r="AN273" s="5"/>
      <c r="AO273" s="5"/>
      <c r="AP273" s="5"/>
      <c r="AQ273" s="5"/>
      <c r="AR273" s="5"/>
      <c r="AS273" s="5"/>
      <c r="AT273" s="5"/>
      <c r="AU273" s="5"/>
      <c r="AV273" s="5"/>
      <c r="AW273" s="5"/>
      <c r="AX273" s="5"/>
    </row>
    <row r="274" spans="8:50">
      <c r="H274" s="5"/>
      <c r="I274" s="5"/>
      <c r="J274" s="5"/>
      <c r="K274" s="5"/>
      <c r="L274" s="5"/>
      <c r="M274" s="5"/>
      <c r="N274" s="5"/>
      <c r="O274" s="5"/>
      <c r="P274" s="5"/>
      <c r="Q274" s="5"/>
      <c r="R274" s="5"/>
      <c r="S274" s="5"/>
      <c r="T274" s="5"/>
      <c r="U274" s="5"/>
      <c r="V274" s="5"/>
      <c r="W274" s="5"/>
      <c r="X274" s="5"/>
      <c r="Y274" s="5"/>
      <c r="Z274" s="5"/>
      <c r="AA274" s="5"/>
      <c r="AB274" s="5"/>
      <c r="AC274" s="5"/>
      <c r="AD274" s="5"/>
      <c r="AE274" s="5"/>
      <c r="AF274" s="5"/>
      <c r="AG274" s="5"/>
      <c r="AH274" s="5"/>
      <c r="AI274" s="5"/>
      <c r="AJ274" s="5"/>
      <c r="AK274" s="5"/>
      <c r="AL274" s="5"/>
      <c r="AM274" s="5"/>
      <c r="AN274" s="5"/>
      <c r="AO274" s="5"/>
      <c r="AP274" s="5"/>
      <c r="AQ274" s="5"/>
      <c r="AR274" s="5"/>
      <c r="AS274" s="5"/>
      <c r="AT274" s="5"/>
      <c r="AU274" s="5"/>
      <c r="AV274" s="5"/>
      <c r="AW274" s="5"/>
      <c r="AX274" s="5"/>
    </row>
    <row r="275" spans="8:50">
      <c r="H275" s="5"/>
      <c r="I275" s="5"/>
      <c r="J275" s="5"/>
      <c r="K275" s="5"/>
      <c r="L275" s="5"/>
      <c r="M275" s="5"/>
      <c r="N275" s="5"/>
      <c r="O275" s="5"/>
      <c r="P275" s="5"/>
      <c r="Q275" s="5"/>
      <c r="R275" s="5"/>
      <c r="S275" s="5"/>
      <c r="T275" s="5"/>
      <c r="U275" s="5"/>
      <c r="V275" s="5"/>
      <c r="W275" s="5"/>
      <c r="X275" s="5"/>
      <c r="Y275" s="5"/>
      <c r="Z275" s="5"/>
      <c r="AA275" s="5"/>
      <c r="AB275" s="5"/>
      <c r="AC275" s="5"/>
      <c r="AD275" s="5"/>
      <c r="AE275" s="5"/>
      <c r="AF275" s="5"/>
      <c r="AG275" s="5"/>
      <c r="AH275" s="5"/>
      <c r="AI275" s="5"/>
      <c r="AJ275" s="5"/>
      <c r="AK275" s="5"/>
      <c r="AL275" s="5"/>
      <c r="AM275" s="5"/>
      <c r="AN275" s="5"/>
      <c r="AO275" s="5"/>
      <c r="AP275" s="5"/>
      <c r="AQ275" s="5"/>
      <c r="AR275" s="5"/>
      <c r="AS275" s="5"/>
      <c r="AT275" s="5"/>
      <c r="AU275" s="5"/>
      <c r="AV275" s="5"/>
      <c r="AW275" s="5"/>
      <c r="AX275" s="5"/>
    </row>
    <row r="276" spans="8:50">
      <c r="H276" s="5"/>
      <c r="I276" s="5"/>
      <c r="J276" s="5"/>
      <c r="K276" s="5"/>
      <c r="L276" s="5"/>
      <c r="M276" s="5"/>
      <c r="N276" s="5"/>
      <c r="O276" s="5"/>
      <c r="P276" s="5"/>
      <c r="Q276" s="5"/>
      <c r="R276" s="5"/>
      <c r="S276" s="5"/>
      <c r="T276" s="5"/>
      <c r="U276" s="5"/>
      <c r="V276" s="5"/>
      <c r="W276" s="5"/>
      <c r="X276" s="5"/>
      <c r="Y276" s="5"/>
      <c r="Z276" s="5"/>
      <c r="AA276" s="5"/>
      <c r="AB276" s="5"/>
      <c r="AC276" s="5"/>
      <c r="AD276" s="5"/>
      <c r="AE276" s="5"/>
      <c r="AF276" s="5"/>
      <c r="AG276" s="5"/>
      <c r="AH276" s="5"/>
      <c r="AI276" s="5"/>
      <c r="AJ276" s="5"/>
      <c r="AK276" s="5"/>
      <c r="AL276" s="5"/>
      <c r="AM276" s="5"/>
      <c r="AN276" s="5"/>
      <c r="AO276" s="5"/>
      <c r="AP276" s="5"/>
      <c r="AQ276" s="5"/>
      <c r="AR276" s="5"/>
      <c r="AS276" s="5"/>
      <c r="AT276" s="5"/>
      <c r="AU276" s="5"/>
      <c r="AV276" s="5"/>
      <c r="AW276" s="5"/>
      <c r="AX276" s="5"/>
    </row>
    <row r="277" spans="8:50">
      <c r="H277" s="5"/>
      <c r="I277" s="5"/>
      <c r="J277" s="5"/>
      <c r="K277" s="5"/>
      <c r="L277" s="5"/>
      <c r="M277" s="5"/>
      <c r="N277" s="5"/>
      <c r="O277" s="5"/>
      <c r="P277" s="5"/>
      <c r="Q277" s="5"/>
      <c r="R277" s="5"/>
      <c r="S277" s="5"/>
      <c r="T277" s="5"/>
      <c r="U277" s="5"/>
      <c r="V277" s="5"/>
      <c r="W277" s="5"/>
      <c r="X277" s="5"/>
      <c r="Y277" s="5"/>
      <c r="Z277" s="5"/>
      <c r="AA277" s="5"/>
      <c r="AB277" s="5"/>
      <c r="AC277" s="5"/>
      <c r="AD277" s="5"/>
      <c r="AE277" s="5"/>
      <c r="AF277" s="5"/>
      <c r="AG277" s="5"/>
      <c r="AH277" s="5"/>
      <c r="AI277" s="5"/>
      <c r="AJ277" s="5"/>
      <c r="AK277" s="5"/>
      <c r="AL277" s="5"/>
      <c r="AM277" s="5"/>
      <c r="AN277" s="5"/>
      <c r="AO277" s="5"/>
      <c r="AP277" s="5"/>
      <c r="AQ277" s="5"/>
      <c r="AR277" s="5"/>
      <c r="AS277" s="5"/>
      <c r="AT277" s="5"/>
      <c r="AU277" s="5"/>
      <c r="AV277" s="5"/>
      <c r="AW277" s="5"/>
      <c r="AX277" s="5"/>
    </row>
    <row r="278" spans="8:50">
      <c r="H278" s="5"/>
      <c r="I278" s="5"/>
      <c r="J278" s="5"/>
      <c r="K278" s="5"/>
      <c r="L278" s="5"/>
      <c r="M278" s="5"/>
      <c r="N278" s="5"/>
      <c r="O278" s="5"/>
      <c r="P278" s="5"/>
      <c r="Q278" s="5"/>
      <c r="R278" s="5"/>
      <c r="S278" s="5"/>
      <c r="T278" s="5"/>
      <c r="U278" s="5"/>
      <c r="V278" s="5"/>
      <c r="W278" s="5"/>
      <c r="X278" s="5"/>
      <c r="Y278" s="5"/>
      <c r="Z278" s="5"/>
      <c r="AA278" s="5"/>
      <c r="AB278" s="5"/>
      <c r="AC278" s="5"/>
      <c r="AD278" s="5"/>
      <c r="AE278" s="5"/>
      <c r="AF278" s="5"/>
      <c r="AG278" s="5"/>
      <c r="AH278" s="5"/>
      <c r="AI278" s="5"/>
      <c r="AJ278" s="5"/>
      <c r="AK278" s="5"/>
      <c r="AL278" s="5"/>
      <c r="AM278" s="5"/>
      <c r="AN278" s="5"/>
      <c r="AO278" s="5"/>
      <c r="AP278" s="5"/>
      <c r="AQ278" s="5"/>
      <c r="AR278" s="5"/>
      <c r="AS278" s="5"/>
      <c r="AT278" s="5"/>
      <c r="AU278" s="5"/>
      <c r="AV278" s="5"/>
      <c r="AW278" s="5"/>
      <c r="AX278" s="5"/>
    </row>
    <row r="279" spans="8:50">
      <c r="H279" s="5"/>
      <c r="I279" s="5"/>
      <c r="J279" s="5"/>
      <c r="K279" s="5"/>
      <c r="L279" s="5"/>
      <c r="M279" s="5"/>
      <c r="N279" s="5"/>
      <c r="O279" s="5"/>
      <c r="P279" s="5"/>
      <c r="Q279" s="5"/>
      <c r="R279" s="5"/>
      <c r="S279" s="5"/>
      <c r="T279" s="5"/>
      <c r="U279" s="5"/>
      <c r="V279" s="5"/>
      <c r="W279" s="5"/>
      <c r="X279" s="5"/>
      <c r="Y279" s="5"/>
      <c r="Z279" s="5"/>
      <c r="AA279" s="5"/>
      <c r="AB279" s="5"/>
      <c r="AC279" s="5"/>
      <c r="AD279" s="5"/>
      <c r="AE279" s="5"/>
      <c r="AF279" s="5"/>
      <c r="AG279" s="5"/>
      <c r="AH279" s="5"/>
      <c r="AI279" s="5"/>
      <c r="AJ279" s="5"/>
      <c r="AK279" s="5"/>
      <c r="AL279" s="5"/>
      <c r="AM279" s="5"/>
      <c r="AN279" s="5"/>
      <c r="AO279" s="5"/>
      <c r="AP279" s="5"/>
      <c r="AQ279" s="5"/>
      <c r="AR279" s="5"/>
      <c r="AS279" s="5"/>
      <c r="AT279" s="5"/>
      <c r="AU279" s="5"/>
      <c r="AV279" s="5"/>
      <c r="AW279" s="5"/>
      <c r="AX279" s="5"/>
    </row>
    <row r="280" spans="8:50">
      <c r="H280" s="5"/>
      <c r="I280" s="5"/>
      <c r="J280" s="5"/>
      <c r="K280" s="5"/>
      <c r="L280" s="5"/>
      <c r="M280" s="5"/>
      <c r="N280" s="5"/>
      <c r="O280" s="5"/>
      <c r="P280" s="5"/>
      <c r="Q280" s="5"/>
      <c r="R280" s="5"/>
      <c r="S280" s="5"/>
      <c r="T280" s="5"/>
      <c r="U280" s="5"/>
      <c r="V280" s="5"/>
      <c r="W280" s="5"/>
      <c r="X280" s="5"/>
      <c r="Y280" s="5"/>
      <c r="Z280" s="5"/>
      <c r="AA280" s="5"/>
      <c r="AB280" s="5"/>
      <c r="AC280" s="5"/>
      <c r="AD280" s="5"/>
      <c r="AE280" s="5"/>
      <c r="AF280" s="5"/>
      <c r="AG280" s="5"/>
      <c r="AH280" s="5"/>
      <c r="AI280" s="5"/>
      <c r="AJ280" s="5"/>
      <c r="AK280" s="5"/>
      <c r="AL280" s="5"/>
      <c r="AM280" s="5"/>
      <c r="AN280" s="5"/>
      <c r="AO280" s="5"/>
      <c r="AP280" s="5"/>
      <c r="AQ280" s="5"/>
      <c r="AR280" s="5"/>
      <c r="AS280" s="5"/>
      <c r="AT280" s="5"/>
      <c r="AU280" s="5"/>
      <c r="AV280" s="5"/>
      <c r="AW280" s="5"/>
      <c r="AX280" s="5"/>
    </row>
    <row r="281" spans="8:50">
      <c r="H281" s="5"/>
      <c r="I281" s="5"/>
      <c r="J281" s="5"/>
      <c r="K281" s="5"/>
      <c r="L281" s="5"/>
      <c r="M281" s="5"/>
      <c r="N281" s="5"/>
      <c r="O281" s="5"/>
      <c r="P281" s="5"/>
      <c r="Q281" s="5"/>
      <c r="R281" s="5"/>
      <c r="S281" s="5"/>
      <c r="T281" s="5"/>
      <c r="U281" s="5"/>
      <c r="V281" s="5"/>
      <c r="W281" s="5"/>
      <c r="X281" s="5"/>
      <c r="Y281" s="5"/>
      <c r="Z281" s="5"/>
      <c r="AA281" s="5"/>
      <c r="AB281" s="5"/>
      <c r="AC281" s="5"/>
      <c r="AD281" s="5"/>
      <c r="AE281" s="5"/>
      <c r="AF281" s="5"/>
      <c r="AG281" s="5"/>
      <c r="AH281" s="5"/>
      <c r="AI281" s="5"/>
      <c r="AJ281" s="5"/>
      <c r="AK281" s="5"/>
      <c r="AL281" s="5"/>
      <c r="AM281" s="5"/>
      <c r="AN281" s="5"/>
      <c r="AO281" s="5"/>
      <c r="AP281" s="5"/>
      <c r="AQ281" s="5"/>
      <c r="AR281" s="5"/>
      <c r="AS281" s="5"/>
      <c r="AT281" s="5"/>
      <c r="AU281" s="5"/>
      <c r="AV281" s="5"/>
      <c r="AW281" s="5"/>
      <c r="AX281" s="5"/>
    </row>
    <row r="282" spans="8:50">
      <c r="H282" s="5"/>
      <c r="I282" s="5"/>
      <c r="J282" s="5"/>
      <c r="K282" s="5"/>
      <c r="L282" s="5"/>
      <c r="M282" s="5"/>
      <c r="N282" s="5"/>
      <c r="O282" s="5"/>
      <c r="P282" s="5"/>
      <c r="Q282" s="5"/>
      <c r="R282" s="5"/>
      <c r="S282" s="5"/>
      <c r="T282" s="5"/>
      <c r="U282" s="5"/>
      <c r="V282" s="5"/>
      <c r="W282" s="5"/>
      <c r="X282" s="5"/>
      <c r="Y282" s="5"/>
      <c r="Z282" s="5"/>
      <c r="AA282" s="5"/>
      <c r="AB282" s="5"/>
      <c r="AC282" s="5"/>
      <c r="AD282" s="5"/>
      <c r="AE282" s="5"/>
      <c r="AF282" s="5"/>
      <c r="AG282" s="5"/>
      <c r="AH282" s="5"/>
      <c r="AI282" s="5"/>
      <c r="AJ282" s="5"/>
      <c r="AK282" s="5"/>
      <c r="AL282" s="5"/>
      <c r="AM282" s="5"/>
      <c r="AN282" s="5"/>
      <c r="AO282" s="5"/>
      <c r="AP282" s="5"/>
      <c r="AQ282" s="5"/>
      <c r="AR282" s="5"/>
      <c r="AS282" s="5"/>
      <c r="AT282" s="5"/>
      <c r="AU282" s="5"/>
      <c r="AV282" s="5"/>
      <c r="AW282" s="5"/>
      <c r="AX282" s="5"/>
    </row>
    <row r="283" spans="8:50">
      <c r="H283" s="5"/>
      <c r="I283" s="5"/>
      <c r="J283" s="5"/>
      <c r="K283" s="5"/>
      <c r="L283" s="5"/>
      <c r="M283" s="5"/>
      <c r="N283" s="5"/>
      <c r="O283" s="5"/>
      <c r="P283" s="5"/>
      <c r="Q283" s="5"/>
      <c r="R283" s="5"/>
      <c r="S283" s="5"/>
      <c r="T283" s="5"/>
      <c r="U283" s="5"/>
      <c r="V283" s="5"/>
      <c r="W283" s="5"/>
      <c r="X283" s="5"/>
      <c r="Y283" s="5"/>
      <c r="Z283" s="5"/>
      <c r="AA283" s="5"/>
      <c r="AB283" s="5"/>
      <c r="AC283" s="5"/>
      <c r="AD283" s="5"/>
      <c r="AE283" s="5"/>
      <c r="AF283" s="5"/>
      <c r="AG283" s="5"/>
      <c r="AH283" s="5"/>
      <c r="AI283" s="5"/>
      <c r="AJ283" s="5"/>
      <c r="AK283" s="5"/>
      <c r="AL283" s="5"/>
      <c r="AM283" s="5"/>
      <c r="AN283" s="5"/>
      <c r="AO283" s="5"/>
      <c r="AP283" s="5"/>
      <c r="AQ283" s="5"/>
      <c r="AR283" s="5"/>
      <c r="AS283" s="5"/>
      <c r="AT283" s="5"/>
      <c r="AU283" s="5"/>
      <c r="AV283" s="5"/>
      <c r="AW283" s="5"/>
      <c r="AX283" s="5"/>
    </row>
    <row r="284" spans="8:50">
      <c r="H284" s="5"/>
      <c r="I284" s="5"/>
      <c r="J284" s="5"/>
      <c r="K284" s="5"/>
      <c r="L284" s="5"/>
      <c r="M284" s="5"/>
      <c r="N284" s="5"/>
      <c r="O284" s="5"/>
      <c r="P284" s="5"/>
      <c r="Q284" s="5"/>
      <c r="R284" s="5"/>
      <c r="S284" s="5"/>
      <c r="T284" s="5"/>
      <c r="U284" s="5"/>
      <c r="V284" s="5"/>
      <c r="W284" s="5"/>
      <c r="X284" s="5"/>
      <c r="Y284" s="5"/>
      <c r="Z284" s="5"/>
      <c r="AA284" s="5"/>
      <c r="AB284" s="5"/>
      <c r="AC284" s="5"/>
      <c r="AD284" s="5"/>
      <c r="AE284" s="5"/>
      <c r="AF284" s="5"/>
      <c r="AG284" s="5"/>
      <c r="AH284" s="5"/>
      <c r="AI284" s="5"/>
      <c r="AJ284" s="5"/>
      <c r="AK284" s="5"/>
      <c r="AL284" s="5"/>
      <c r="AM284" s="5"/>
      <c r="AN284" s="5"/>
      <c r="AO284" s="5"/>
      <c r="AP284" s="5"/>
      <c r="AQ284" s="5"/>
      <c r="AR284" s="5"/>
      <c r="AS284" s="5"/>
      <c r="AT284" s="5"/>
      <c r="AU284" s="5"/>
      <c r="AV284" s="5"/>
      <c r="AW284" s="5"/>
      <c r="AX284" s="5"/>
    </row>
    <row r="285" spans="8:50">
      <c r="H285" s="5"/>
      <c r="I285" s="5"/>
      <c r="J285" s="5"/>
      <c r="K285" s="5"/>
      <c r="L285" s="5"/>
      <c r="M285" s="5"/>
      <c r="N285" s="5"/>
      <c r="O285" s="5"/>
      <c r="P285" s="5"/>
      <c r="Q285" s="5"/>
      <c r="R285" s="5"/>
      <c r="S285" s="5"/>
      <c r="T285" s="5"/>
      <c r="U285" s="5"/>
      <c r="V285" s="5"/>
      <c r="W285" s="5"/>
      <c r="X285" s="5"/>
      <c r="Y285" s="5"/>
      <c r="Z285" s="5"/>
      <c r="AA285" s="5"/>
      <c r="AB285" s="5"/>
      <c r="AC285" s="5"/>
      <c r="AD285" s="5"/>
      <c r="AE285" s="5"/>
      <c r="AF285" s="5"/>
      <c r="AG285" s="5"/>
      <c r="AH285" s="5"/>
      <c r="AI285" s="5"/>
      <c r="AJ285" s="5"/>
      <c r="AK285" s="5"/>
      <c r="AL285" s="5"/>
      <c r="AM285" s="5"/>
      <c r="AN285" s="5"/>
      <c r="AO285" s="5"/>
      <c r="AP285" s="5"/>
      <c r="AQ285" s="5"/>
      <c r="AR285" s="5"/>
      <c r="AS285" s="5"/>
      <c r="AT285" s="5"/>
      <c r="AU285" s="5"/>
      <c r="AV285" s="5"/>
      <c r="AW285" s="5"/>
      <c r="AX285" s="5"/>
    </row>
    <row r="286" spans="8:50">
      <c r="H286" s="5"/>
      <c r="I286" s="5"/>
      <c r="J286" s="5"/>
      <c r="K286" s="5"/>
      <c r="L286" s="5"/>
      <c r="M286" s="5"/>
      <c r="N286" s="5"/>
      <c r="O286" s="5"/>
      <c r="P286" s="5"/>
      <c r="Q286" s="5"/>
      <c r="R286" s="5"/>
      <c r="S286" s="5"/>
      <c r="T286" s="5"/>
      <c r="U286" s="5"/>
      <c r="V286" s="5"/>
      <c r="W286" s="5"/>
      <c r="X286" s="5"/>
      <c r="Y286" s="5"/>
      <c r="Z286" s="5"/>
      <c r="AA286" s="5"/>
      <c r="AB286" s="5"/>
      <c r="AC286" s="5"/>
      <c r="AD286" s="5"/>
      <c r="AE286" s="5"/>
      <c r="AF286" s="5"/>
      <c r="AG286" s="5"/>
      <c r="AH286" s="5"/>
      <c r="AI286" s="5"/>
      <c r="AJ286" s="5"/>
      <c r="AK286" s="5"/>
      <c r="AL286" s="5"/>
      <c r="AM286" s="5"/>
      <c r="AN286" s="5"/>
      <c r="AO286" s="5"/>
      <c r="AP286" s="5"/>
      <c r="AQ286" s="5"/>
      <c r="AR286" s="5"/>
      <c r="AS286" s="5"/>
      <c r="AT286" s="5"/>
      <c r="AU286" s="5"/>
      <c r="AV286" s="5"/>
      <c r="AW286" s="5"/>
      <c r="AX286" s="5"/>
    </row>
    <row r="287" spans="8:50">
      <c r="H287" s="5"/>
      <c r="I287" s="5"/>
      <c r="J287" s="5"/>
      <c r="K287" s="5"/>
      <c r="L287" s="5"/>
      <c r="M287" s="5"/>
      <c r="N287" s="5"/>
      <c r="O287" s="5"/>
      <c r="P287" s="5"/>
      <c r="Q287" s="5"/>
      <c r="R287" s="5"/>
      <c r="S287" s="5"/>
      <c r="T287" s="5"/>
      <c r="U287" s="5"/>
      <c r="V287" s="5"/>
      <c r="W287" s="5"/>
      <c r="X287" s="5"/>
      <c r="Y287" s="5"/>
      <c r="Z287" s="5"/>
      <c r="AA287" s="5"/>
      <c r="AB287" s="5"/>
      <c r="AC287" s="5"/>
      <c r="AD287" s="5"/>
      <c r="AE287" s="5"/>
      <c r="AF287" s="5"/>
      <c r="AG287" s="5"/>
      <c r="AH287" s="5"/>
      <c r="AI287" s="5"/>
      <c r="AJ287" s="5"/>
      <c r="AK287" s="5"/>
      <c r="AL287" s="5"/>
      <c r="AM287" s="5"/>
      <c r="AN287" s="5"/>
      <c r="AO287" s="5"/>
      <c r="AP287" s="5"/>
      <c r="AQ287" s="5"/>
      <c r="AR287" s="5"/>
      <c r="AS287" s="5"/>
      <c r="AT287" s="5"/>
      <c r="AU287" s="5"/>
      <c r="AV287" s="5"/>
      <c r="AW287" s="5"/>
      <c r="AX287" s="5"/>
    </row>
    <row r="288" spans="8:50">
      <c r="H288" s="5"/>
      <c r="I288" s="5"/>
      <c r="J288" s="5"/>
      <c r="K288" s="5"/>
      <c r="L288" s="5"/>
      <c r="M288" s="5"/>
      <c r="N288" s="5"/>
      <c r="O288" s="5"/>
      <c r="P288" s="5"/>
      <c r="Q288" s="5"/>
      <c r="R288" s="5"/>
      <c r="S288" s="5"/>
      <c r="T288" s="5"/>
      <c r="U288" s="5"/>
      <c r="V288" s="5"/>
      <c r="W288" s="5"/>
      <c r="X288" s="5"/>
      <c r="Y288" s="5"/>
      <c r="Z288" s="5"/>
      <c r="AA288" s="5"/>
      <c r="AB288" s="5"/>
      <c r="AC288" s="5"/>
      <c r="AD288" s="5"/>
      <c r="AE288" s="5"/>
      <c r="AF288" s="5"/>
      <c r="AG288" s="5"/>
      <c r="AH288" s="5"/>
      <c r="AI288" s="5"/>
      <c r="AJ288" s="5"/>
      <c r="AK288" s="5"/>
      <c r="AL288" s="5"/>
      <c r="AM288" s="5"/>
      <c r="AN288" s="5"/>
      <c r="AO288" s="5"/>
      <c r="AP288" s="5"/>
      <c r="AQ288" s="5"/>
      <c r="AR288" s="5"/>
      <c r="AS288" s="5"/>
      <c r="AT288" s="5"/>
      <c r="AU288" s="5"/>
      <c r="AV288" s="5"/>
      <c r="AW288" s="5"/>
      <c r="AX288" s="5"/>
    </row>
    <row r="289" spans="8:50">
      <c r="H289" s="5"/>
      <c r="I289" s="5"/>
      <c r="J289" s="5"/>
      <c r="K289" s="5"/>
      <c r="L289" s="5"/>
      <c r="M289" s="5"/>
      <c r="N289" s="5"/>
      <c r="O289" s="5"/>
      <c r="P289" s="5"/>
      <c r="Q289" s="5"/>
      <c r="R289" s="5"/>
      <c r="S289" s="5"/>
      <c r="T289" s="5"/>
      <c r="U289" s="5"/>
      <c r="V289" s="5"/>
      <c r="W289" s="5"/>
      <c r="X289" s="5"/>
      <c r="Y289" s="5"/>
      <c r="Z289" s="5"/>
      <c r="AA289" s="5"/>
      <c r="AB289" s="5"/>
      <c r="AC289" s="5"/>
      <c r="AD289" s="5"/>
      <c r="AE289" s="5"/>
      <c r="AF289" s="5"/>
      <c r="AG289" s="5"/>
      <c r="AH289" s="5"/>
      <c r="AI289" s="5"/>
      <c r="AJ289" s="5"/>
      <c r="AK289" s="5"/>
      <c r="AL289" s="5"/>
      <c r="AM289" s="5"/>
      <c r="AN289" s="5"/>
      <c r="AO289" s="5"/>
      <c r="AP289" s="5"/>
      <c r="AQ289" s="5"/>
      <c r="AR289" s="5"/>
      <c r="AS289" s="5"/>
      <c r="AT289" s="5"/>
      <c r="AU289" s="5"/>
      <c r="AV289" s="5"/>
      <c r="AW289" s="5"/>
      <c r="AX289" s="5"/>
    </row>
    <row r="290" spans="8:50">
      <c r="H290" s="5"/>
      <c r="I290" s="5"/>
      <c r="J290" s="5"/>
      <c r="K290" s="5"/>
      <c r="L290" s="5"/>
      <c r="M290" s="5"/>
      <c r="N290" s="5"/>
      <c r="O290" s="5"/>
      <c r="P290" s="5"/>
      <c r="Q290" s="5"/>
      <c r="R290" s="5"/>
      <c r="S290" s="5"/>
      <c r="T290" s="5"/>
      <c r="U290" s="5"/>
      <c r="V290" s="5"/>
      <c r="W290" s="5"/>
      <c r="X290" s="5"/>
      <c r="Y290" s="5"/>
      <c r="Z290" s="5"/>
      <c r="AA290" s="5"/>
      <c r="AB290" s="5"/>
      <c r="AC290" s="5"/>
      <c r="AD290" s="5"/>
      <c r="AE290" s="5"/>
      <c r="AF290" s="5"/>
      <c r="AG290" s="5"/>
      <c r="AH290" s="5"/>
      <c r="AI290" s="5"/>
      <c r="AJ290" s="5"/>
      <c r="AK290" s="5"/>
      <c r="AL290" s="5"/>
      <c r="AM290" s="5"/>
      <c r="AN290" s="5"/>
      <c r="AO290" s="5"/>
      <c r="AP290" s="5"/>
      <c r="AQ290" s="5"/>
      <c r="AR290" s="5"/>
      <c r="AS290" s="5"/>
      <c r="AT290" s="5"/>
      <c r="AU290" s="5"/>
      <c r="AV290" s="5"/>
      <c r="AW290" s="5"/>
      <c r="AX290" s="5"/>
    </row>
    <row r="291" spans="8:50">
      <c r="H291" s="5"/>
      <c r="I291" s="5"/>
      <c r="J291" s="5"/>
      <c r="K291" s="5"/>
      <c r="L291" s="5"/>
      <c r="M291" s="5"/>
      <c r="N291" s="5"/>
      <c r="O291" s="5"/>
      <c r="P291" s="5"/>
      <c r="Q291" s="5"/>
      <c r="R291" s="5"/>
      <c r="S291" s="5"/>
      <c r="T291" s="5"/>
      <c r="U291" s="5"/>
      <c r="V291" s="5"/>
      <c r="W291" s="5"/>
      <c r="X291" s="5"/>
      <c r="Y291" s="5"/>
      <c r="Z291" s="5"/>
      <c r="AA291" s="5"/>
      <c r="AB291" s="5"/>
      <c r="AC291" s="5"/>
      <c r="AD291" s="5"/>
      <c r="AE291" s="5"/>
      <c r="AF291" s="5"/>
      <c r="AG291" s="5"/>
      <c r="AH291" s="5"/>
      <c r="AI291" s="5"/>
      <c r="AJ291" s="5"/>
      <c r="AK291" s="5"/>
      <c r="AL291" s="5"/>
      <c r="AM291" s="5"/>
      <c r="AN291" s="5"/>
      <c r="AO291" s="5"/>
      <c r="AP291" s="5"/>
      <c r="AQ291" s="5"/>
      <c r="AR291" s="5"/>
      <c r="AS291" s="5"/>
      <c r="AT291" s="5"/>
      <c r="AU291" s="5"/>
      <c r="AV291" s="5"/>
      <c r="AW291" s="5"/>
      <c r="AX291" s="5"/>
    </row>
    <row r="292" spans="8:50">
      <c r="H292" s="5"/>
      <c r="I292" s="5"/>
      <c r="J292" s="5"/>
      <c r="K292" s="5"/>
      <c r="L292" s="5"/>
      <c r="M292" s="5"/>
      <c r="N292" s="5"/>
      <c r="O292" s="5"/>
      <c r="P292" s="5"/>
      <c r="Q292" s="5"/>
      <c r="R292" s="5"/>
      <c r="S292" s="5"/>
      <c r="T292" s="5"/>
      <c r="U292" s="5"/>
      <c r="V292" s="5"/>
      <c r="W292" s="5"/>
      <c r="X292" s="5"/>
      <c r="Y292" s="5"/>
      <c r="Z292" s="5"/>
      <c r="AA292" s="5"/>
      <c r="AB292" s="5"/>
      <c r="AC292" s="5"/>
      <c r="AD292" s="5"/>
      <c r="AE292" s="5"/>
      <c r="AF292" s="5"/>
      <c r="AG292" s="5"/>
      <c r="AH292" s="5"/>
      <c r="AI292" s="5"/>
      <c r="AJ292" s="5"/>
      <c r="AK292" s="5"/>
      <c r="AL292" s="5"/>
      <c r="AM292" s="5"/>
      <c r="AN292" s="5"/>
      <c r="AO292" s="5"/>
      <c r="AP292" s="5"/>
      <c r="AQ292" s="5"/>
      <c r="AR292" s="5"/>
      <c r="AS292" s="5"/>
      <c r="AT292" s="5"/>
      <c r="AU292" s="5"/>
      <c r="AV292" s="5"/>
      <c r="AW292" s="5"/>
      <c r="AX292" s="5"/>
    </row>
    <row r="293" spans="8:50">
      <c r="H293" s="5"/>
      <c r="I293" s="5"/>
      <c r="J293" s="5"/>
      <c r="K293" s="5"/>
      <c r="L293" s="5"/>
      <c r="M293" s="5"/>
      <c r="N293" s="5"/>
      <c r="O293" s="5"/>
      <c r="P293" s="5"/>
      <c r="Q293" s="5"/>
      <c r="R293" s="5"/>
      <c r="S293" s="5"/>
      <c r="T293" s="5"/>
      <c r="U293" s="5"/>
      <c r="V293" s="5"/>
      <c r="W293" s="5"/>
      <c r="X293" s="5"/>
      <c r="Y293" s="5"/>
      <c r="Z293" s="5"/>
      <c r="AA293" s="5"/>
      <c r="AB293" s="5"/>
      <c r="AC293" s="5"/>
      <c r="AD293" s="5"/>
      <c r="AE293" s="5"/>
      <c r="AF293" s="5"/>
      <c r="AG293" s="5"/>
      <c r="AH293" s="5"/>
      <c r="AI293" s="5"/>
      <c r="AJ293" s="5"/>
      <c r="AK293" s="5"/>
      <c r="AL293" s="5"/>
      <c r="AM293" s="5"/>
      <c r="AN293" s="5"/>
      <c r="AO293" s="5"/>
      <c r="AP293" s="5"/>
      <c r="AQ293" s="5"/>
      <c r="AR293" s="5"/>
      <c r="AS293" s="5"/>
      <c r="AT293" s="5"/>
      <c r="AU293" s="5"/>
      <c r="AV293" s="5"/>
      <c r="AW293" s="5"/>
      <c r="AX293" s="5"/>
    </row>
    <row r="294" spans="8:50">
      <c r="H294" s="5"/>
      <c r="I294" s="5"/>
      <c r="J294" s="5"/>
      <c r="K294" s="5"/>
      <c r="L294" s="5"/>
      <c r="M294" s="5"/>
      <c r="N294" s="5"/>
      <c r="O294" s="5"/>
      <c r="P294" s="5"/>
      <c r="Q294" s="5"/>
      <c r="R294" s="5"/>
      <c r="S294" s="5"/>
      <c r="T294" s="5"/>
      <c r="U294" s="5"/>
      <c r="V294" s="5"/>
      <c r="W294" s="5"/>
      <c r="X294" s="5"/>
      <c r="Y294" s="5"/>
      <c r="Z294" s="5"/>
      <c r="AA294" s="5"/>
      <c r="AB294" s="5"/>
      <c r="AC294" s="5"/>
      <c r="AD294" s="5"/>
      <c r="AE294" s="5"/>
      <c r="AF294" s="5"/>
      <c r="AG294" s="5"/>
      <c r="AH294" s="5"/>
      <c r="AI294" s="5"/>
      <c r="AJ294" s="5"/>
      <c r="AK294" s="5"/>
      <c r="AL294" s="5"/>
      <c r="AM294" s="5"/>
      <c r="AN294" s="5"/>
      <c r="AO294" s="5"/>
      <c r="AP294" s="5"/>
      <c r="AQ294" s="5"/>
      <c r="AR294" s="5"/>
      <c r="AS294" s="5"/>
      <c r="AT294" s="5"/>
      <c r="AU294" s="5"/>
      <c r="AV294" s="5"/>
      <c r="AW294" s="5"/>
      <c r="AX294" s="5"/>
    </row>
    <row r="295" spans="8:50">
      <c r="H295" s="5"/>
      <c r="I295" s="5"/>
      <c r="J295" s="5"/>
      <c r="K295" s="5"/>
      <c r="L295" s="5"/>
      <c r="M295" s="5"/>
      <c r="N295" s="5"/>
      <c r="O295" s="5"/>
      <c r="P295" s="5"/>
      <c r="Q295" s="5"/>
      <c r="R295" s="5"/>
      <c r="S295" s="5"/>
      <c r="T295" s="5"/>
      <c r="U295" s="5"/>
      <c r="V295" s="5"/>
      <c r="W295" s="5"/>
      <c r="X295" s="5"/>
      <c r="Y295" s="5"/>
      <c r="Z295" s="5"/>
      <c r="AA295" s="5"/>
      <c r="AB295" s="5"/>
      <c r="AC295" s="5"/>
      <c r="AD295" s="5"/>
      <c r="AE295" s="5"/>
      <c r="AF295" s="5"/>
      <c r="AG295" s="5"/>
      <c r="AH295" s="5"/>
      <c r="AI295" s="5"/>
      <c r="AJ295" s="5"/>
      <c r="AK295" s="5"/>
      <c r="AL295" s="5"/>
      <c r="AM295" s="5"/>
      <c r="AN295" s="5"/>
      <c r="AO295" s="5"/>
      <c r="AP295" s="5"/>
      <c r="AQ295" s="5"/>
      <c r="AR295" s="5"/>
      <c r="AS295" s="5"/>
      <c r="AT295" s="5"/>
      <c r="AU295" s="5"/>
      <c r="AV295" s="5"/>
      <c r="AW295" s="5"/>
      <c r="AX295" s="5"/>
    </row>
    <row r="296" spans="8:50">
      <c r="H296" s="5"/>
      <c r="I296" s="5"/>
      <c r="J296" s="5"/>
      <c r="K296" s="5"/>
      <c r="L296" s="5"/>
      <c r="M296" s="5"/>
      <c r="N296" s="5"/>
      <c r="O296" s="5"/>
      <c r="P296" s="5"/>
      <c r="Q296" s="5"/>
      <c r="R296" s="5"/>
      <c r="S296" s="5"/>
      <c r="T296" s="5"/>
      <c r="U296" s="5"/>
      <c r="V296" s="5"/>
      <c r="W296" s="5"/>
      <c r="X296" s="5"/>
      <c r="Y296" s="5"/>
      <c r="Z296" s="5"/>
      <c r="AA296" s="5"/>
      <c r="AB296" s="5"/>
      <c r="AC296" s="5"/>
      <c r="AD296" s="5"/>
      <c r="AE296" s="5"/>
      <c r="AF296" s="5"/>
      <c r="AG296" s="5"/>
      <c r="AH296" s="5"/>
      <c r="AI296" s="5"/>
      <c r="AJ296" s="5"/>
      <c r="AK296" s="5"/>
      <c r="AL296" s="5"/>
      <c r="AM296" s="5"/>
      <c r="AN296" s="5"/>
      <c r="AO296" s="5"/>
      <c r="AP296" s="5"/>
      <c r="AQ296" s="5"/>
      <c r="AR296" s="5"/>
      <c r="AS296" s="5"/>
      <c r="AT296" s="5"/>
      <c r="AU296" s="5"/>
      <c r="AV296" s="5"/>
      <c r="AW296" s="5"/>
      <c r="AX296" s="5"/>
    </row>
    <row r="297" spans="8:50">
      <c r="H297" s="5"/>
      <c r="I297" s="5"/>
      <c r="J297" s="5"/>
      <c r="K297" s="5"/>
      <c r="L297" s="5"/>
      <c r="M297" s="5"/>
      <c r="N297" s="5"/>
      <c r="O297" s="5"/>
      <c r="P297" s="5"/>
      <c r="Q297" s="5"/>
      <c r="R297" s="5"/>
      <c r="S297" s="5"/>
      <c r="T297" s="5"/>
      <c r="U297" s="5"/>
      <c r="V297" s="5"/>
      <c r="W297" s="5"/>
      <c r="X297" s="5"/>
      <c r="Y297" s="5"/>
      <c r="Z297" s="5"/>
      <c r="AA297" s="5"/>
      <c r="AB297" s="5"/>
      <c r="AC297" s="5"/>
      <c r="AD297" s="5"/>
      <c r="AE297" s="5"/>
      <c r="AF297" s="5"/>
      <c r="AG297" s="5"/>
      <c r="AH297" s="5"/>
      <c r="AI297" s="5"/>
      <c r="AJ297" s="5"/>
      <c r="AK297" s="5"/>
      <c r="AL297" s="5"/>
      <c r="AM297" s="5"/>
      <c r="AN297" s="5"/>
      <c r="AO297" s="5"/>
      <c r="AP297" s="5"/>
      <c r="AQ297" s="5"/>
      <c r="AR297" s="5"/>
      <c r="AS297" s="5"/>
      <c r="AT297" s="5"/>
      <c r="AU297" s="5"/>
      <c r="AV297" s="5"/>
      <c r="AW297" s="5"/>
      <c r="AX297" s="5"/>
    </row>
    <row r="298" spans="8:50">
      <c r="H298" s="5"/>
      <c r="I298" s="5"/>
      <c r="J298" s="5"/>
      <c r="K298" s="5"/>
      <c r="L298" s="5"/>
      <c r="M298" s="5"/>
      <c r="N298" s="5"/>
      <c r="O298" s="5"/>
      <c r="P298" s="5"/>
      <c r="Q298" s="5"/>
      <c r="R298" s="5"/>
      <c r="S298" s="5"/>
      <c r="T298" s="5"/>
      <c r="U298" s="5"/>
      <c r="V298" s="5"/>
      <c r="W298" s="5"/>
      <c r="X298" s="5"/>
      <c r="Y298" s="5"/>
      <c r="Z298" s="5"/>
      <c r="AA298" s="5"/>
      <c r="AB298" s="5"/>
      <c r="AC298" s="5"/>
      <c r="AD298" s="5"/>
      <c r="AE298" s="5"/>
      <c r="AF298" s="5"/>
      <c r="AG298" s="5"/>
      <c r="AH298" s="5"/>
      <c r="AI298" s="5"/>
      <c r="AJ298" s="5"/>
      <c r="AK298" s="5"/>
      <c r="AL298" s="5"/>
      <c r="AM298" s="5"/>
      <c r="AN298" s="5"/>
      <c r="AO298" s="5"/>
      <c r="AP298" s="5"/>
      <c r="AQ298" s="5"/>
      <c r="AR298" s="5"/>
      <c r="AS298" s="5"/>
      <c r="AT298" s="5"/>
      <c r="AU298" s="5"/>
      <c r="AV298" s="5"/>
      <c r="AW298" s="5"/>
      <c r="AX298" s="5"/>
    </row>
    <row r="299" spans="8:50">
      <c r="H299" s="5"/>
      <c r="I299" s="5"/>
      <c r="J299" s="5"/>
      <c r="K299" s="5"/>
      <c r="L299" s="5"/>
      <c r="M299" s="5"/>
      <c r="N299" s="5"/>
      <c r="O299" s="5"/>
      <c r="P299" s="5"/>
      <c r="Q299" s="5"/>
      <c r="R299" s="5"/>
      <c r="S299" s="5"/>
      <c r="T299" s="5"/>
      <c r="U299" s="5"/>
      <c r="V299" s="5"/>
      <c r="W299" s="5"/>
      <c r="X299" s="5"/>
      <c r="Y299" s="5"/>
      <c r="Z299" s="5"/>
      <c r="AA299" s="5"/>
      <c r="AB299" s="5"/>
      <c r="AC299" s="5"/>
      <c r="AD299" s="5"/>
      <c r="AE299" s="5"/>
      <c r="AF299" s="5"/>
      <c r="AG299" s="5"/>
      <c r="AH299" s="5"/>
      <c r="AI299" s="5"/>
      <c r="AJ299" s="5"/>
      <c r="AK299" s="5"/>
      <c r="AL299" s="5"/>
      <c r="AM299" s="5"/>
      <c r="AN299" s="5"/>
      <c r="AO299" s="5"/>
      <c r="AP299" s="5"/>
      <c r="AQ299" s="5"/>
      <c r="AR299" s="5"/>
      <c r="AS299" s="5"/>
      <c r="AT299" s="5"/>
      <c r="AU299" s="5"/>
      <c r="AV299" s="5"/>
      <c r="AW299" s="5"/>
      <c r="AX299" s="5"/>
    </row>
    <row r="300" spans="8:50">
      <c r="H300" s="5"/>
      <c r="I300" s="5"/>
      <c r="J300" s="5"/>
      <c r="K300" s="5"/>
      <c r="L300" s="5"/>
      <c r="M300" s="5"/>
      <c r="N300" s="5"/>
      <c r="O300" s="5"/>
      <c r="P300" s="5"/>
      <c r="Q300" s="5"/>
      <c r="R300" s="5"/>
      <c r="S300" s="5"/>
      <c r="T300" s="5"/>
      <c r="U300" s="5"/>
      <c r="V300" s="5"/>
      <c r="W300" s="5"/>
      <c r="X300" s="5"/>
      <c r="Y300" s="5"/>
      <c r="Z300" s="5"/>
      <c r="AA300" s="5"/>
      <c r="AB300" s="5"/>
      <c r="AC300" s="5"/>
      <c r="AD300" s="5"/>
      <c r="AE300" s="5"/>
      <c r="AF300" s="5"/>
      <c r="AG300" s="5"/>
      <c r="AH300" s="5"/>
      <c r="AI300" s="5"/>
      <c r="AJ300" s="5"/>
      <c r="AK300" s="5"/>
      <c r="AL300" s="5"/>
      <c r="AM300" s="5"/>
      <c r="AN300" s="5"/>
      <c r="AO300" s="5"/>
      <c r="AP300" s="5"/>
      <c r="AQ300" s="5"/>
      <c r="AR300" s="5"/>
      <c r="AS300" s="5"/>
      <c r="AT300" s="5"/>
      <c r="AU300" s="5"/>
      <c r="AV300" s="5"/>
      <c r="AW300" s="5"/>
      <c r="AX300" s="5"/>
    </row>
    <row r="301" spans="8:50">
      <c r="H301" s="5"/>
      <c r="I301" s="5"/>
      <c r="J301" s="5"/>
      <c r="K301" s="5"/>
      <c r="L301" s="5"/>
      <c r="M301" s="5"/>
      <c r="N301" s="5"/>
      <c r="O301" s="5"/>
      <c r="P301" s="5"/>
      <c r="Q301" s="5"/>
      <c r="R301" s="5"/>
      <c r="S301" s="5"/>
      <c r="T301" s="5"/>
      <c r="U301" s="5"/>
      <c r="V301" s="5"/>
      <c r="W301" s="5"/>
      <c r="X301" s="5"/>
      <c r="Y301" s="5"/>
      <c r="Z301" s="5"/>
      <c r="AA301" s="5"/>
      <c r="AB301" s="5"/>
      <c r="AC301" s="5"/>
      <c r="AD301" s="5"/>
      <c r="AE301" s="5"/>
      <c r="AF301" s="5"/>
      <c r="AG301" s="5"/>
      <c r="AH301" s="5"/>
      <c r="AI301" s="5"/>
      <c r="AJ301" s="5"/>
      <c r="AK301" s="5"/>
      <c r="AL301" s="5"/>
      <c r="AM301" s="5"/>
      <c r="AN301" s="5"/>
      <c r="AO301" s="5"/>
      <c r="AP301" s="5"/>
      <c r="AQ301" s="5"/>
      <c r="AR301" s="5"/>
      <c r="AS301" s="5"/>
      <c r="AT301" s="5"/>
      <c r="AU301" s="5"/>
      <c r="AV301" s="5"/>
      <c r="AW301" s="5"/>
      <c r="AX301" s="5"/>
    </row>
    <row r="302" spans="8:50">
      <c r="H302" s="5"/>
      <c r="I302" s="5"/>
      <c r="J302" s="5"/>
      <c r="K302" s="5"/>
      <c r="L302" s="5"/>
      <c r="M302" s="5"/>
      <c r="N302" s="5"/>
      <c r="O302" s="5"/>
      <c r="P302" s="5"/>
      <c r="Q302" s="5"/>
      <c r="R302" s="5"/>
      <c r="S302" s="5"/>
      <c r="T302" s="5"/>
      <c r="U302" s="5"/>
      <c r="V302" s="5"/>
      <c r="W302" s="5"/>
      <c r="X302" s="5"/>
      <c r="Y302" s="5"/>
      <c r="Z302" s="5"/>
      <c r="AA302" s="5"/>
      <c r="AB302" s="5"/>
      <c r="AC302" s="5"/>
      <c r="AD302" s="5"/>
      <c r="AE302" s="5"/>
      <c r="AF302" s="5"/>
      <c r="AG302" s="5"/>
      <c r="AH302" s="5"/>
      <c r="AI302" s="5"/>
      <c r="AJ302" s="5"/>
      <c r="AK302" s="5"/>
      <c r="AL302" s="5"/>
      <c r="AM302" s="5"/>
      <c r="AN302" s="5"/>
      <c r="AO302" s="5"/>
      <c r="AP302" s="5"/>
      <c r="AQ302" s="5"/>
      <c r="AR302" s="5"/>
      <c r="AS302" s="5"/>
      <c r="AT302" s="5"/>
      <c r="AU302" s="5"/>
      <c r="AV302" s="5"/>
      <c r="AW302" s="5"/>
      <c r="AX302" s="5"/>
    </row>
    <row r="303" spans="8:50">
      <c r="H303" s="5"/>
      <c r="I303" s="5"/>
      <c r="J303" s="5"/>
      <c r="K303" s="5"/>
      <c r="L303" s="5"/>
      <c r="M303" s="5"/>
      <c r="N303" s="5"/>
      <c r="O303" s="5"/>
      <c r="P303" s="5"/>
      <c r="Q303" s="5"/>
      <c r="R303" s="5"/>
      <c r="S303" s="5"/>
      <c r="T303" s="5"/>
      <c r="U303" s="5"/>
      <c r="V303" s="5"/>
      <c r="W303" s="5"/>
      <c r="X303" s="5"/>
      <c r="Y303" s="5"/>
      <c r="Z303" s="5"/>
      <c r="AA303" s="5"/>
      <c r="AB303" s="5"/>
      <c r="AC303" s="5"/>
      <c r="AD303" s="5"/>
      <c r="AE303" s="5"/>
      <c r="AF303" s="5"/>
      <c r="AG303" s="5"/>
      <c r="AH303" s="5"/>
      <c r="AI303" s="5"/>
      <c r="AJ303" s="5"/>
      <c r="AK303" s="5"/>
      <c r="AL303" s="5"/>
      <c r="AM303" s="5"/>
      <c r="AN303" s="5"/>
      <c r="AO303" s="5"/>
      <c r="AP303" s="5"/>
      <c r="AQ303" s="5"/>
      <c r="AR303" s="5"/>
      <c r="AS303" s="5"/>
      <c r="AT303" s="5"/>
      <c r="AU303" s="5"/>
      <c r="AV303" s="5"/>
      <c r="AW303" s="5"/>
      <c r="AX303" s="5"/>
    </row>
    <row r="304" spans="8:50">
      <c r="H304" s="5"/>
      <c r="I304" s="5"/>
      <c r="J304" s="5"/>
      <c r="K304" s="5"/>
      <c r="L304" s="5"/>
      <c r="M304" s="5"/>
      <c r="N304" s="5"/>
      <c r="O304" s="5"/>
      <c r="P304" s="5"/>
      <c r="Q304" s="5"/>
      <c r="R304" s="5"/>
      <c r="S304" s="5"/>
      <c r="T304" s="5"/>
      <c r="U304" s="5"/>
      <c r="V304" s="5"/>
      <c r="W304" s="5"/>
      <c r="X304" s="5"/>
      <c r="Y304" s="5"/>
      <c r="Z304" s="5"/>
      <c r="AA304" s="5"/>
      <c r="AB304" s="5"/>
      <c r="AC304" s="5"/>
      <c r="AD304" s="5"/>
      <c r="AE304" s="5"/>
      <c r="AF304" s="5"/>
      <c r="AG304" s="5"/>
      <c r="AH304" s="5"/>
      <c r="AI304" s="5"/>
      <c r="AJ304" s="5"/>
      <c r="AK304" s="5"/>
      <c r="AL304" s="5"/>
      <c r="AM304" s="5"/>
      <c r="AN304" s="5"/>
      <c r="AO304" s="5"/>
      <c r="AP304" s="5"/>
      <c r="AQ304" s="5"/>
      <c r="AR304" s="5"/>
      <c r="AS304" s="5"/>
      <c r="AT304" s="5"/>
      <c r="AU304" s="5"/>
      <c r="AV304" s="5"/>
      <c r="AW304" s="5"/>
      <c r="AX304" s="5"/>
    </row>
    <row r="305" spans="8:50">
      <c r="H305" s="5"/>
      <c r="I305" s="5"/>
      <c r="J305" s="5"/>
      <c r="K305" s="5"/>
      <c r="L305" s="5"/>
      <c r="M305" s="5"/>
      <c r="N305" s="5"/>
      <c r="O305" s="5"/>
      <c r="P305" s="5"/>
      <c r="Q305" s="5"/>
      <c r="R305" s="5"/>
      <c r="S305" s="5"/>
      <c r="T305" s="5"/>
      <c r="U305" s="5"/>
      <c r="V305" s="5"/>
      <c r="W305" s="5"/>
      <c r="X305" s="5"/>
      <c r="Y305" s="5"/>
      <c r="Z305" s="5"/>
      <c r="AA305" s="5"/>
      <c r="AB305" s="5"/>
      <c r="AC305" s="5"/>
      <c r="AD305" s="5"/>
      <c r="AE305" s="5"/>
      <c r="AF305" s="5"/>
      <c r="AG305" s="5"/>
      <c r="AH305" s="5"/>
      <c r="AI305" s="5"/>
      <c r="AJ305" s="5"/>
      <c r="AK305" s="5"/>
      <c r="AL305" s="5"/>
      <c r="AM305" s="5"/>
      <c r="AN305" s="5"/>
      <c r="AO305" s="5"/>
      <c r="AP305" s="5"/>
      <c r="AQ305" s="5"/>
      <c r="AR305" s="5"/>
      <c r="AS305" s="5"/>
      <c r="AT305" s="5"/>
      <c r="AU305" s="5"/>
      <c r="AV305" s="5"/>
      <c r="AW305" s="5"/>
      <c r="AX305" s="5"/>
    </row>
    <row r="306" spans="8:50">
      <c r="H306" s="5"/>
      <c r="I306" s="5"/>
      <c r="J306" s="5"/>
      <c r="K306" s="5"/>
      <c r="L306" s="5"/>
      <c r="M306" s="5"/>
      <c r="N306" s="5"/>
      <c r="O306" s="5"/>
      <c r="P306" s="5"/>
      <c r="Q306" s="5"/>
      <c r="R306" s="5"/>
      <c r="S306" s="5"/>
      <c r="T306" s="5"/>
      <c r="U306" s="5"/>
      <c r="V306" s="5"/>
      <c r="W306" s="5"/>
      <c r="X306" s="5"/>
      <c r="Y306" s="5"/>
      <c r="Z306" s="5"/>
      <c r="AA306" s="5"/>
      <c r="AB306" s="5"/>
      <c r="AC306" s="5"/>
      <c r="AD306" s="5"/>
      <c r="AE306" s="5"/>
      <c r="AF306" s="5"/>
      <c r="AG306" s="5"/>
      <c r="AH306" s="5"/>
      <c r="AI306" s="5"/>
      <c r="AJ306" s="5"/>
      <c r="AK306" s="5"/>
      <c r="AL306" s="5"/>
      <c r="AM306" s="5"/>
      <c r="AN306" s="5"/>
      <c r="AO306" s="5"/>
      <c r="AP306" s="5"/>
      <c r="AQ306" s="5"/>
      <c r="AR306" s="5"/>
      <c r="AS306" s="5"/>
      <c r="AT306" s="5"/>
      <c r="AU306" s="5"/>
      <c r="AV306" s="5"/>
      <c r="AW306" s="5"/>
      <c r="AX306" s="5"/>
    </row>
    <row r="307" spans="8:50">
      <c r="H307" s="5"/>
      <c r="I307" s="5"/>
      <c r="J307" s="5"/>
      <c r="K307" s="5"/>
      <c r="L307" s="5"/>
      <c r="M307" s="5"/>
      <c r="N307" s="5"/>
      <c r="O307" s="5"/>
      <c r="P307" s="5"/>
      <c r="Q307" s="5"/>
      <c r="R307" s="5"/>
      <c r="S307" s="5"/>
      <c r="T307" s="5"/>
      <c r="U307" s="5"/>
      <c r="V307" s="5"/>
      <c r="W307" s="5"/>
      <c r="X307" s="5"/>
      <c r="Y307" s="5"/>
      <c r="Z307" s="5"/>
      <c r="AA307" s="5"/>
      <c r="AB307" s="5"/>
      <c r="AC307" s="5"/>
      <c r="AD307" s="5"/>
      <c r="AE307" s="5"/>
      <c r="AF307" s="5"/>
      <c r="AG307" s="5"/>
      <c r="AH307" s="5"/>
      <c r="AI307" s="5"/>
      <c r="AJ307" s="5"/>
      <c r="AK307" s="5"/>
      <c r="AL307" s="5"/>
      <c r="AM307" s="5"/>
      <c r="AN307" s="5"/>
      <c r="AO307" s="5"/>
      <c r="AP307" s="5"/>
      <c r="AQ307" s="5"/>
      <c r="AR307" s="5"/>
      <c r="AS307" s="5"/>
      <c r="AT307" s="5"/>
      <c r="AU307" s="5"/>
      <c r="AV307" s="5"/>
      <c r="AW307" s="5"/>
      <c r="AX307" s="5"/>
    </row>
    <row r="308" spans="8:50">
      <c r="H308" s="5"/>
      <c r="I308" s="5"/>
      <c r="J308" s="5"/>
      <c r="K308" s="5"/>
      <c r="L308" s="5"/>
      <c r="M308" s="5"/>
      <c r="N308" s="5"/>
      <c r="O308" s="5"/>
      <c r="P308" s="5"/>
      <c r="Q308" s="5"/>
      <c r="R308" s="5"/>
      <c r="S308" s="5"/>
      <c r="T308" s="5"/>
      <c r="U308" s="5"/>
      <c r="V308" s="5"/>
      <c r="W308" s="5"/>
      <c r="X308" s="5"/>
      <c r="Y308" s="5"/>
      <c r="Z308" s="5"/>
      <c r="AA308" s="5"/>
      <c r="AB308" s="5"/>
      <c r="AC308" s="5"/>
      <c r="AD308" s="5"/>
      <c r="AE308" s="5"/>
      <c r="AF308" s="5"/>
      <c r="AG308" s="5"/>
      <c r="AH308" s="5"/>
      <c r="AI308" s="5"/>
      <c r="AJ308" s="5"/>
      <c r="AK308" s="5"/>
      <c r="AL308" s="5"/>
      <c r="AM308" s="5"/>
      <c r="AN308" s="5"/>
      <c r="AO308" s="5"/>
      <c r="AP308" s="5"/>
      <c r="AQ308" s="5"/>
      <c r="AR308" s="5"/>
      <c r="AS308" s="5"/>
      <c r="AT308" s="5"/>
      <c r="AU308" s="5"/>
      <c r="AV308" s="5"/>
      <c r="AW308" s="5"/>
      <c r="AX308" s="5"/>
    </row>
    <row r="309" spans="8:50">
      <c r="H309" s="5"/>
      <c r="I309" s="5"/>
      <c r="J309" s="5"/>
      <c r="K309" s="5"/>
      <c r="L309" s="5"/>
      <c r="M309" s="5"/>
      <c r="N309" s="5"/>
      <c r="O309" s="5"/>
      <c r="P309" s="5"/>
      <c r="Q309" s="5"/>
      <c r="R309" s="5"/>
      <c r="S309" s="5"/>
      <c r="T309" s="5"/>
      <c r="U309" s="5"/>
      <c r="V309" s="5"/>
      <c r="W309" s="5"/>
      <c r="X309" s="5"/>
      <c r="Y309" s="5"/>
      <c r="Z309" s="5"/>
      <c r="AA309" s="5"/>
      <c r="AB309" s="5"/>
      <c r="AC309" s="5"/>
      <c r="AD309" s="5"/>
      <c r="AE309" s="5"/>
      <c r="AF309" s="5"/>
      <c r="AG309" s="5"/>
      <c r="AH309" s="5"/>
      <c r="AI309" s="5"/>
      <c r="AJ309" s="5"/>
      <c r="AK309" s="5"/>
      <c r="AL309" s="5"/>
      <c r="AM309" s="5"/>
      <c r="AN309" s="5"/>
      <c r="AO309" s="5"/>
      <c r="AP309" s="5"/>
      <c r="AQ309" s="5"/>
      <c r="AR309" s="5"/>
      <c r="AS309" s="5"/>
      <c r="AT309" s="5"/>
      <c r="AU309" s="5"/>
      <c r="AV309" s="5"/>
      <c r="AW309" s="5"/>
      <c r="AX309" s="5"/>
    </row>
    <row r="310" spans="8:50">
      <c r="H310" s="5"/>
      <c r="I310" s="5"/>
      <c r="J310" s="5"/>
      <c r="K310" s="5"/>
      <c r="L310" s="5"/>
      <c r="M310" s="5"/>
      <c r="N310" s="5"/>
      <c r="O310" s="5"/>
      <c r="P310" s="5"/>
      <c r="Q310" s="5"/>
      <c r="R310" s="5"/>
      <c r="S310" s="5"/>
      <c r="T310" s="5"/>
      <c r="U310" s="5"/>
      <c r="V310" s="5"/>
      <c r="W310" s="5"/>
      <c r="X310" s="5"/>
      <c r="Y310" s="5"/>
      <c r="Z310" s="5"/>
      <c r="AA310" s="5"/>
      <c r="AB310" s="5"/>
      <c r="AC310" s="5"/>
      <c r="AD310" s="5"/>
      <c r="AE310" s="5"/>
      <c r="AF310" s="5"/>
      <c r="AG310" s="5"/>
      <c r="AH310" s="5"/>
      <c r="AI310" s="5"/>
      <c r="AJ310" s="5"/>
      <c r="AK310" s="5"/>
      <c r="AL310" s="5"/>
      <c r="AM310" s="5"/>
      <c r="AN310" s="5"/>
      <c r="AO310" s="5"/>
      <c r="AP310" s="5"/>
      <c r="AQ310" s="5"/>
      <c r="AR310" s="5"/>
      <c r="AS310" s="5"/>
      <c r="AT310" s="5"/>
      <c r="AU310" s="5"/>
      <c r="AV310" s="5"/>
      <c r="AW310" s="5"/>
      <c r="AX310" s="5"/>
    </row>
    <row r="311" spans="8:50">
      <c r="H311" s="5"/>
      <c r="I311" s="5"/>
      <c r="J311" s="5"/>
      <c r="K311" s="5"/>
      <c r="L311" s="5"/>
      <c r="M311" s="5"/>
      <c r="N311" s="5"/>
      <c r="O311" s="5"/>
      <c r="P311" s="5"/>
      <c r="Q311" s="5"/>
      <c r="R311" s="5"/>
      <c r="S311" s="5"/>
      <c r="T311" s="5"/>
      <c r="U311" s="5"/>
      <c r="V311" s="5"/>
      <c r="W311" s="5"/>
      <c r="X311" s="5"/>
      <c r="Y311" s="5"/>
      <c r="Z311" s="5"/>
      <c r="AA311" s="5"/>
      <c r="AB311" s="5"/>
      <c r="AC311" s="5"/>
      <c r="AD311" s="5"/>
      <c r="AE311" s="5"/>
      <c r="AF311" s="5"/>
      <c r="AG311" s="5"/>
      <c r="AH311" s="5"/>
      <c r="AI311" s="5"/>
      <c r="AJ311" s="5"/>
      <c r="AK311" s="5"/>
      <c r="AL311" s="5"/>
      <c r="AM311" s="5"/>
      <c r="AN311" s="5"/>
      <c r="AO311" s="5"/>
      <c r="AP311" s="5"/>
      <c r="AQ311" s="5"/>
      <c r="AR311" s="5"/>
      <c r="AS311" s="5"/>
      <c r="AT311" s="5"/>
      <c r="AU311" s="5"/>
      <c r="AV311" s="5"/>
      <c r="AW311" s="5"/>
      <c r="AX311" s="5"/>
    </row>
    <row r="312" spans="8:50">
      <c r="H312" s="5"/>
      <c r="I312" s="5"/>
      <c r="J312" s="5"/>
      <c r="K312" s="5"/>
      <c r="L312" s="5"/>
      <c r="M312" s="5"/>
      <c r="N312" s="5"/>
      <c r="O312" s="5"/>
      <c r="P312" s="5"/>
      <c r="Q312" s="5"/>
      <c r="R312" s="5"/>
      <c r="S312" s="5"/>
      <c r="T312" s="5"/>
      <c r="U312" s="5"/>
      <c r="V312" s="5"/>
      <c r="W312" s="5"/>
      <c r="X312" s="5"/>
      <c r="Y312" s="5"/>
      <c r="Z312" s="5"/>
      <c r="AA312" s="5"/>
      <c r="AB312" s="5"/>
      <c r="AC312" s="5"/>
      <c r="AD312" s="5"/>
      <c r="AE312" s="5"/>
      <c r="AF312" s="5"/>
      <c r="AG312" s="5"/>
      <c r="AH312" s="5"/>
      <c r="AI312" s="5"/>
      <c r="AJ312" s="5"/>
      <c r="AK312" s="5"/>
      <c r="AL312" s="5"/>
      <c r="AM312" s="5"/>
      <c r="AN312" s="5"/>
      <c r="AO312" s="5"/>
      <c r="AP312" s="5"/>
      <c r="AQ312" s="5"/>
      <c r="AR312" s="5"/>
      <c r="AS312" s="5"/>
      <c r="AT312" s="5"/>
      <c r="AU312" s="5"/>
      <c r="AV312" s="5"/>
      <c r="AW312" s="5"/>
      <c r="AX312" s="5"/>
    </row>
    <row r="313" spans="8:50">
      <c r="H313" s="5"/>
      <c r="I313" s="5"/>
      <c r="J313" s="5"/>
      <c r="K313" s="5"/>
      <c r="L313" s="5"/>
      <c r="M313" s="5"/>
      <c r="N313" s="5"/>
      <c r="O313" s="5"/>
      <c r="P313" s="5"/>
      <c r="Q313" s="5"/>
      <c r="R313" s="5"/>
      <c r="S313" s="5"/>
      <c r="T313" s="5"/>
      <c r="U313" s="5"/>
      <c r="V313" s="5"/>
      <c r="W313" s="5"/>
      <c r="X313" s="5"/>
      <c r="Y313" s="5"/>
      <c r="Z313" s="5"/>
      <c r="AA313" s="5"/>
      <c r="AB313" s="5"/>
      <c r="AC313" s="5"/>
      <c r="AD313" s="5"/>
      <c r="AE313" s="5"/>
      <c r="AF313" s="5"/>
      <c r="AG313" s="5"/>
      <c r="AH313" s="5"/>
      <c r="AI313" s="5"/>
      <c r="AJ313" s="5"/>
      <c r="AK313" s="5"/>
      <c r="AL313" s="5"/>
      <c r="AM313" s="5"/>
      <c r="AN313" s="5"/>
      <c r="AO313" s="5"/>
      <c r="AP313" s="5"/>
      <c r="AQ313" s="5"/>
      <c r="AR313" s="5"/>
      <c r="AS313" s="5"/>
      <c r="AT313" s="5"/>
      <c r="AU313" s="5"/>
      <c r="AV313" s="5"/>
      <c r="AW313" s="5"/>
      <c r="AX313" s="5"/>
    </row>
    <row r="314" spans="8:50">
      <c r="H314" s="5"/>
      <c r="I314" s="5"/>
      <c r="J314" s="5"/>
      <c r="K314" s="5"/>
      <c r="L314" s="5"/>
      <c r="M314" s="5"/>
      <c r="N314" s="5"/>
      <c r="O314" s="5"/>
      <c r="P314" s="5"/>
      <c r="Q314" s="5"/>
      <c r="R314" s="5"/>
      <c r="S314" s="5"/>
      <c r="T314" s="5"/>
      <c r="U314" s="5"/>
      <c r="V314" s="5"/>
      <c r="W314" s="5"/>
      <c r="X314" s="5"/>
      <c r="Y314" s="5"/>
      <c r="Z314" s="5"/>
      <c r="AA314" s="5"/>
      <c r="AB314" s="5"/>
      <c r="AC314" s="5"/>
      <c r="AD314" s="5"/>
      <c r="AE314" s="5"/>
      <c r="AF314" s="5"/>
      <c r="AG314" s="5"/>
      <c r="AH314" s="5"/>
      <c r="AI314" s="5"/>
      <c r="AJ314" s="5"/>
      <c r="AK314" s="5"/>
      <c r="AL314" s="5"/>
      <c r="AM314" s="5"/>
      <c r="AN314" s="5"/>
      <c r="AO314" s="5"/>
      <c r="AP314" s="5"/>
      <c r="AQ314" s="5"/>
      <c r="AR314" s="5"/>
      <c r="AS314" s="5"/>
      <c r="AT314" s="5"/>
      <c r="AU314" s="5"/>
      <c r="AV314" s="5"/>
      <c r="AW314" s="5"/>
      <c r="AX314" s="5"/>
    </row>
    <row r="315" spans="8:50">
      <c r="H315" s="5"/>
      <c r="I315" s="5"/>
      <c r="J315" s="5"/>
      <c r="K315" s="5"/>
      <c r="L315" s="5"/>
      <c r="M315" s="5"/>
      <c r="N315" s="5"/>
      <c r="O315" s="5"/>
      <c r="P315" s="5"/>
      <c r="Q315" s="5"/>
      <c r="R315" s="5"/>
      <c r="S315" s="5"/>
      <c r="T315" s="5"/>
      <c r="U315" s="5"/>
      <c r="V315" s="5"/>
      <c r="W315" s="5"/>
      <c r="X315" s="5"/>
      <c r="Y315" s="5"/>
      <c r="Z315" s="5"/>
      <c r="AA315" s="5"/>
      <c r="AB315" s="5"/>
      <c r="AC315" s="5"/>
      <c r="AD315" s="5"/>
      <c r="AE315" s="5"/>
      <c r="AF315" s="5"/>
      <c r="AG315" s="5"/>
      <c r="AH315" s="5"/>
      <c r="AI315" s="5"/>
      <c r="AJ315" s="5"/>
      <c r="AK315" s="5"/>
      <c r="AL315" s="5"/>
      <c r="AM315" s="5"/>
      <c r="AN315" s="5"/>
      <c r="AO315" s="5"/>
      <c r="AP315" s="5"/>
      <c r="AQ315" s="5"/>
      <c r="AR315" s="5"/>
      <c r="AS315" s="5"/>
      <c r="AT315" s="5"/>
      <c r="AU315" s="5"/>
      <c r="AV315" s="5"/>
      <c r="AW315" s="5"/>
      <c r="AX315" s="5"/>
    </row>
    <row r="316" spans="8:50">
      <c r="H316" s="5"/>
      <c r="I316" s="5"/>
      <c r="J316" s="5"/>
      <c r="K316" s="5"/>
      <c r="L316" s="5"/>
      <c r="M316" s="5"/>
      <c r="N316" s="5"/>
      <c r="O316" s="5"/>
      <c r="P316" s="5"/>
      <c r="Q316" s="5"/>
      <c r="R316" s="5"/>
      <c r="S316" s="5"/>
      <c r="T316" s="5"/>
      <c r="U316" s="5"/>
      <c r="V316" s="5"/>
      <c r="W316" s="5"/>
      <c r="X316" s="5"/>
      <c r="Y316" s="5"/>
      <c r="Z316" s="5"/>
      <c r="AA316" s="5"/>
      <c r="AB316" s="5"/>
      <c r="AC316" s="5"/>
      <c r="AD316" s="5"/>
      <c r="AE316" s="5"/>
      <c r="AF316" s="5"/>
      <c r="AG316" s="5"/>
      <c r="AH316" s="5"/>
      <c r="AI316" s="5"/>
      <c r="AJ316" s="5"/>
      <c r="AK316" s="5"/>
      <c r="AL316" s="5"/>
      <c r="AM316" s="5"/>
      <c r="AN316" s="5"/>
      <c r="AO316" s="5"/>
      <c r="AP316" s="5"/>
      <c r="AQ316" s="5"/>
      <c r="AR316" s="5"/>
      <c r="AS316" s="5"/>
      <c r="AT316" s="5"/>
      <c r="AU316" s="5"/>
      <c r="AV316" s="5"/>
      <c r="AW316" s="5"/>
      <c r="AX316" s="5"/>
    </row>
    <row r="317" spans="8:50">
      <c r="H317" s="5"/>
      <c r="I317" s="5"/>
      <c r="J317" s="5"/>
      <c r="K317" s="5"/>
      <c r="L317" s="5"/>
      <c r="M317" s="5"/>
      <c r="N317" s="5"/>
      <c r="O317" s="5"/>
      <c r="P317" s="5"/>
      <c r="Q317" s="5"/>
      <c r="R317" s="5"/>
      <c r="S317" s="5"/>
      <c r="T317" s="5"/>
      <c r="U317" s="5"/>
      <c r="V317" s="5"/>
      <c r="W317" s="5"/>
      <c r="X317" s="5"/>
      <c r="Y317" s="5"/>
      <c r="Z317" s="5"/>
      <c r="AA317" s="5"/>
      <c r="AB317" s="5"/>
      <c r="AC317" s="5"/>
      <c r="AD317" s="5"/>
      <c r="AE317" s="5"/>
      <c r="AF317" s="5"/>
      <c r="AG317" s="5"/>
      <c r="AH317" s="5"/>
      <c r="AI317" s="5"/>
      <c r="AJ317" s="5"/>
      <c r="AK317" s="5"/>
      <c r="AL317" s="5"/>
      <c r="AM317" s="5"/>
      <c r="AN317" s="5"/>
      <c r="AO317" s="5"/>
      <c r="AP317" s="5"/>
      <c r="AQ317" s="5"/>
      <c r="AR317" s="5"/>
      <c r="AS317" s="5"/>
      <c r="AT317" s="5"/>
      <c r="AU317" s="5"/>
      <c r="AV317" s="5"/>
      <c r="AW317" s="5"/>
      <c r="AX317" s="5"/>
    </row>
    <row r="318" spans="8:50">
      <c r="H318" s="5"/>
      <c r="I318" s="5"/>
      <c r="J318" s="5"/>
      <c r="K318" s="5"/>
      <c r="L318" s="5"/>
      <c r="M318" s="5"/>
      <c r="N318" s="5"/>
      <c r="O318" s="5"/>
      <c r="P318" s="5"/>
      <c r="Q318" s="5"/>
      <c r="R318" s="5"/>
      <c r="S318" s="5"/>
      <c r="T318" s="5"/>
      <c r="U318" s="5"/>
      <c r="V318" s="5"/>
      <c r="W318" s="5"/>
      <c r="X318" s="5"/>
      <c r="Y318" s="5"/>
      <c r="Z318" s="5"/>
      <c r="AA318" s="5"/>
      <c r="AB318" s="5"/>
      <c r="AC318" s="5"/>
      <c r="AD318" s="5"/>
      <c r="AE318" s="5"/>
      <c r="AF318" s="5"/>
      <c r="AG318" s="5"/>
      <c r="AH318" s="5"/>
      <c r="AI318" s="5"/>
      <c r="AJ318" s="5"/>
      <c r="AK318" s="5"/>
      <c r="AL318" s="5"/>
      <c r="AM318" s="5"/>
      <c r="AN318" s="5"/>
      <c r="AO318" s="5"/>
      <c r="AP318" s="5"/>
      <c r="AQ318" s="5"/>
      <c r="AR318" s="5"/>
      <c r="AS318" s="5"/>
      <c r="AT318" s="5"/>
      <c r="AU318" s="5"/>
      <c r="AV318" s="5"/>
      <c r="AW318" s="5"/>
      <c r="AX318" s="5"/>
    </row>
    <row r="319" spans="8:50">
      <c r="H319" s="5"/>
      <c r="I319" s="5"/>
      <c r="J319" s="5"/>
      <c r="K319" s="5"/>
      <c r="L319" s="5"/>
      <c r="M319" s="5"/>
      <c r="N319" s="5"/>
      <c r="O319" s="5"/>
      <c r="P319" s="5"/>
      <c r="Q319" s="5"/>
      <c r="R319" s="5"/>
      <c r="S319" s="5"/>
      <c r="T319" s="5"/>
      <c r="U319" s="5"/>
      <c r="V319" s="5"/>
      <c r="W319" s="5"/>
      <c r="X319" s="5"/>
      <c r="Y319" s="5"/>
      <c r="Z319" s="5"/>
      <c r="AA319" s="5"/>
      <c r="AB319" s="5"/>
      <c r="AC319" s="5"/>
      <c r="AD319" s="5"/>
      <c r="AE319" s="5"/>
      <c r="AF319" s="5"/>
      <c r="AG319" s="5"/>
      <c r="AH319" s="5"/>
      <c r="AI319" s="5"/>
      <c r="AJ319" s="5"/>
      <c r="AK319" s="5"/>
      <c r="AL319" s="5"/>
      <c r="AM319" s="5"/>
      <c r="AN319" s="5"/>
      <c r="AO319" s="5"/>
      <c r="AP319" s="5"/>
      <c r="AQ319" s="5"/>
      <c r="AR319" s="5"/>
      <c r="AS319" s="5"/>
      <c r="AT319" s="5"/>
      <c r="AU319" s="5"/>
      <c r="AV319" s="5"/>
      <c r="AW319" s="5"/>
      <c r="AX319" s="5"/>
    </row>
    <row r="320" spans="8:50">
      <c r="H320" s="5"/>
      <c r="I320" s="5"/>
      <c r="J320" s="5"/>
      <c r="K320" s="5"/>
      <c r="L320" s="5"/>
      <c r="M320" s="5"/>
      <c r="N320" s="5"/>
      <c r="O320" s="5"/>
      <c r="P320" s="5"/>
      <c r="Q320" s="5"/>
      <c r="R320" s="5"/>
      <c r="S320" s="5"/>
      <c r="T320" s="5"/>
      <c r="U320" s="5"/>
      <c r="V320" s="5"/>
      <c r="W320" s="5"/>
      <c r="X320" s="5"/>
      <c r="Y320" s="5"/>
      <c r="Z320" s="5"/>
      <c r="AA320" s="5"/>
      <c r="AB320" s="5"/>
      <c r="AC320" s="5"/>
      <c r="AD320" s="5"/>
      <c r="AE320" s="5"/>
      <c r="AF320" s="5"/>
      <c r="AG320" s="5"/>
      <c r="AH320" s="5"/>
      <c r="AI320" s="5"/>
      <c r="AJ320" s="5"/>
      <c r="AK320" s="5"/>
      <c r="AL320" s="5"/>
      <c r="AM320" s="5"/>
      <c r="AN320" s="5"/>
      <c r="AO320" s="5"/>
      <c r="AP320" s="5"/>
      <c r="AQ320" s="5"/>
      <c r="AR320" s="5"/>
      <c r="AS320" s="5"/>
      <c r="AT320" s="5"/>
      <c r="AU320" s="5"/>
      <c r="AV320" s="5"/>
      <c r="AW320" s="5"/>
      <c r="AX320" s="5"/>
    </row>
    <row r="321" spans="8:50">
      <c r="H321" s="5"/>
      <c r="I321" s="5"/>
      <c r="J321" s="5"/>
      <c r="K321" s="5"/>
      <c r="L321" s="5"/>
      <c r="M321" s="5"/>
      <c r="N321" s="5"/>
      <c r="O321" s="5"/>
      <c r="P321" s="5"/>
      <c r="Q321" s="5"/>
      <c r="R321" s="5"/>
      <c r="S321" s="5"/>
      <c r="T321" s="5"/>
      <c r="U321" s="5"/>
      <c r="V321" s="5"/>
      <c r="W321" s="5"/>
      <c r="X321" s="5"/>
      <c r="Y321" s="5"/>
      <c r="Z321" s="5"/>
      <c r="AA321" s="5"/>
      <c r="AB321" s="5"/>
      <c r="AC321" s="5"/>
      <c r="AD321" s="5"/>
      <c r="AE321" s="5"/>
      <c r="AF321" s="5"/>
      <c r="AG321" s="5"/>
      <c r="AH321" s="5"/>
      <c r="AI321" s="5"/>
      <c r="AJ321" s="5"/>
      <c r="AK321" s="5"/>
      <c r="AL321" s="5"/>
      <c r="AM321" s="5"/>
      <c r="AN321" s="5"/>
      <c r="AO321" s="5"/>
      <c r="AP321" s="5"/>
      <c r="AQ321" s="5"/>
      <c r="AR321" s="5"/>
      <c r="AS321" s="5"/>
      <c r="AT321" s="5"/>
      <c r="AU321" s="5"/>
      <c r="AV321" s="5"/>
      <c r="AW321" s="5"/>
      <c r="AX321" s="5"/>
    </row>
    <row r="322" spans="8:50">
      <c r="H322" s="5"/>
      <c r="I322" s="5"/>
      <c r="J322" s="5"/>
      <c r="K322" s="5"/>
      <c r="L322" s="5"/>
      <c r="M322" s="5"/>
      <c r="N322" s="5"/>
      <c r="O322" s="5"/>
      <c r="P322" s="5"/>
      <c r="Q322" s="5"/>
      <c r="R322" s="5"/>
      <c r="S322" s="5"/>
      <c r="T322" s="5"/>
      <c r="U322" s="5"/>
      <c r="V322" s="5"/>
      <c r="W322" s="5"/>
      <c r="X322" s="5"/>
      <c r="Y322" s="5"/>
      <c r="Z322" s="5"/>
      <c r="AA322" s="5"/>
      <c r="AB322" s="5"/>
      <c r="AC322" s="5"/>
      <c r="AD322" s="5"/>
      <c r="AE322" s="5"/>
      <c r="AF322" s="5"/>
      <c r="AG322" s="5"/>
      <c r="AH322" s="5"/>
      <c r="AI322" s="5"/>
      <c r="AJ322" s="5"/>
      <c r="AK322" s="5"/>
      <c r="AL322" s="5"/>
      <c r="AM322" s="5"/>
      <c r="AN322" s="5"/>
      <c r="AO322" s="5"/>
      <c r="AP322" s="5"/>
      <c r="AQ322" s="5"/>
      <c r="AR322" s="5"/>
      <c r="AS322" s="5"/>
      <c r="AT322" s="5"/>
      <c r="AU322" s="5"/>
      <c r="AV322" s="5"/>
      <c r="AW322" s="5"/>
      <c r="AX322" s="5"/>
    </row>
    <row r="323" spans="8:50">
      <c r="H323" s="5"/>
      <c r="I323" s="5"/>
      <c r="J323" s="5"/>
      <c r="K323" s="5"/>
      <c r="L323" s="5"/>
      <c r="M323" s="5"/>
      <c r="N323" s="5"/>
      <c r="O323" s="5"/>
      <c r="P323" s="5"/>
      <c r="Q323" s="5"/>
      <c r="R323" s="5"/>
      <c r="S323" s="5"/>
      <c r="T323" s="5"/>
      <c r="U323" s="5"/>
      <c r="V323" s="5"/>
      <c r="W323" s="5"/>
      <c r="X323" s="5"/>
      <c r="Y323" s="5"/>
      <c r="Z323" s="5"/>
      <c r="AA323" s="5"/>
      <c r="AB323" s="5"/>
      <c r="AC323" s="5"/>
      <c r="AD323" s="5"/>
      <c r="AE323" s="5"/>
      <c r="AF323" s="5"/>
      <c r="AG323" s="5"/>
      <c r="AH323" s="5"/>
      <c r="AI323" s="5"/>
      <c r="AJ323" s="5"/>
      <c r="AK323" s="5"/>
      <c r="AL323" s="5"/>
      <c r="AM323" s="5"/>
      <c r="AN323" s="5"/>
      <c r="AO323" s="5"/>
      <c r="AP323" s="5"/>
      <c r="AQ323" s="5"/>
      <c r="AR323" s="5"/>
      <c r="AS323" s="5"/>
      <c r="AT323" s="5"/>
      <c r="AU323" s="5"/>
      <c r="AV323" s="5"/>
      <c r="AW323" s="5"/>
      <c r="AX323" s="5"/>
    </row>
    <row r="324" spans="8:50">
      <c r="H324" s="5"/>
      <c r="I324" s="5"/>
      <c r="J324" s="5"/>
      <c r="K324" s="5"/>
      <c r="L324" s="5"/>
      <c r="M324" s="5"/>
      <c r="N324" s="5"/>
      <c r="O324" s="5"/>
      <c r="P324" s="5"/>
      <c r="Q324" s="5"/>
      <c r="R324" s="5"/>
      <c r="S324" s="5"/>
      <c r="T324" s="5"/>
      <c r="U324" s="5"/>
      <c r="V324" s="5"/>
      <c r="W324" s="5"/>
      <c r="X324" s="5"/>
      <c r="Y324" s="5"/>
      <c r="Z324" s="5"/>
      <c r="AA324" s="5"/>
      <c r="AB324" s="5"/>
      <c r="AC324" s="5"/>
      <c r="AD324" s="5"/>
      <c r="AE324" s="5"/>
      <c r="AF324" s="5"/>
      <c r="AG324" s="5"/>
      <c r="AH324" s="5"/>
      <c r="AI324" s="5"/>
      <c r="AJ324" s="5"/>
      <c r="AK324" s="5"/>
      <c r="AL324" s="5"/>
      <c r="AM324" s="5"/>
      <c r="AN324" s="5"/>
      <c r="AO324" s="5"/>
      <c r="AP324" s="5"/>
      <c r="AQ324" s="5"/>
      <c r="AR324" s="5"/>
      <c r="AS324" s="5"/>
      <c r="AT324" s="5"/>
      <c r="AU324" s="5"/>
      <c r="AV324" s="5"/>
      <c r="AW324" s="5"/>
      <c r="AX324" s="5"/>
    </row>
    <row r="325" spans="8:50">
      <c r="H325" s="5"/>
      <c r="I325" s="5"/>
      <c r="J325" s="5"/>
      <c r="K325" s="5"/>
      <c r="L325" s="5"/>
      <c r="M325" s="5"/>
      <c r="N325" s="5"/>
      <c r="O325" s="5"/>
      <c r="P325" s="5"/>
      <c r="Q325" s="5"/>
      <c r="R325" s="5"/>
      <c r="S325" s="5"/>
      <c r="T325" s="5"/>
      <c r="U325" s="5"/>
      <c r="V325" s="5"/>
      <c r="W325" s="5"/>
      <c r="X325" s="5"/>
      <c r="Y325" s="5"/>
      <c r="Z325" s="5"/>
      <c r="AA325" s="5"/>
      <c r="AB325" s="5"/>
      <c r="AC325" s="5"/>
      <c r="AD325" s="5"/>
      <c r="AE325" s="5"/>
      <c r="AF325" s="5"/>
      <c r="AG325" s="5"/>
      <c r="AH325" s="5"/>
      <c r="AI325" s="5"/>
      <c r="AJ325" s="5"/>
      <c r="AK325" s="5"/>
      <c r="AL325" s="5"/>
      <c r="AM325" s="5"/>
      <c r="AN325" s="5"/>
      <c r="AO325" s="5"/>
      <c r="AP325" s="5"/>
      <c r="AQ325" s="5"/>
      <c r="AR325" s="5"/>
      <c r="AS325" s="5"/>
      <c r="AT325" s="5"/>
      <c r="AU325" s="5"/>
      <c r="AV325" s="5"/>
      <c r="AW325" s="5"/>
      <c r="AX325" s="5"/>
    </row>
    <row r="326" spans="8:50">
      <c r="H326" s="5"/>
      <c r="I326" s="5"/>
      <c r="J326" s="5"/>
      <c r="K326" s="5"/>
      <c r="L326" s="5"/>
      <c r="M326" s="5"/>
      <c r="N326" s="5"/>
      <c r="O326" s="5"/>
      <c r="P326" s="5"/>
      <c r="Q326" s="5"/>
      <c r="R326" s="5"/>
      <c r="S326" s="5"/>
      <c r="T326" s="5"/>
      <c r="U326" s="5"/>
      <c r="V326" s="5"/>
      <c r="W326" s="5"/>
      <c r="X326" s="5"/>
      <c r="Y326" s="5"/>
      <c r="Z326" s="5"/>
      <c r="AA326" s="5"/>
      <c r="AB326" s="5"/>
      <c r="AC326" s="5"/>
      <c r="AD326" s="5"/>
      <c r="AE326" s="5"/>
      <c r="AF326" s="5"/>
      <c r="AG326" s="5"/>
      <c r="AH326" s="5"/>
      <c r="AI326" s="5"/>
      <c r="AJ326" s="5"/>
      <c r="AK326" s="5"/>
      <c r="AL326" s="5"/>
      <c r="AM326" s="5"/>
      <c r="AN326" s="5"/>
      <c r="AO326" s="5"/>
      <c r="AP326" s="5"/>
      <c r="AQ326" s="5"/>
      <c r="AR326" s="5"/>
      <c r="AS326" s="5"/>
      <c r="AT326" s="5"/>
      <c r="AU326" s="5"/>
      <c r="AV326" s="5"/>
      <c r="AW326" s="5"/>
      <c r="AX326" s="5"/>
    </row>
    <row r="327" spans="8:50">
      <c r="H327" s="5"/>
      <c r="I327" s="5"/>
      <c r="J327" s="5"/>
      <c r="K327" s="5"/>
      <c r="L327" s="5"/>
      <c r="M327" s="5"/>
      <c r="N327" s="5"/>
      <c r="O327" s="5"/>
      <c r="P327" s="5"/>
      <c r="Q327" s="5"/>
      <c r="R327" s="5"/>
      <c r="S327" s="5"/>
      <c r="T327" s="5"/>
      <c r="U327" s="5"/>
      <c r="V327" s="5"/>
      <c r="W327" s="5"/>
      <c r="X327" s="5"/>
      <c r="Y327" s="5"/>
      <c r="Z327" s="5"/>
      <c r="AA327" s="5"/>
      <c r="AB327" s="5"/>
      <c r="AC327" s="5"/>
      <c r="AD327" s="5"/>
      <c r="AE327" s="5"/>
      <c r="AF327" s="5"/>
      <c r="AG327" s="5"/>
      <c r="AH327" s="5"/>
      <c r="AI327" s="5"/>
      <c r="AJ327" s="5"/>
      <c r="AK327" s="5"/>
      <c r="AL327" s="5"/>
      <c r="AM327" s="5"/>
      <c r="AN327" s="5"/>
      <c r="AO327" s="5"/>
      <c r="AP327" s="5"/>
      <c r="AQ327" s="5"/>
      <c r="AR327" s="5"/>
      <c r="AS327" s="5"/>
      <c r="AT327" s="5"/>
      <c r="AU327" s="5"/>
      <c r="AV327" s="5"/>
      <c r="AW327" s="5"/>
      <c r="AX327" s="5"/>
    </row>
    <row r="328" spans="8:50">
      <c r="H328" s="5"/>
      <c r="I328" s="5"/>
      <c r="J328" s="5"/>
      <c r="K328" s="5"/>
      <c r="L328" s="5"/>
      <c r="M328" s="5"/>
      <c r="N328" s="5"/>
      <c r="O328" s="5"/>
      <c r="P328" s="5"/>
      <c r="Q328" s="5"/>
      <c r="R328" s="5"/>
      <c r="S328" s="5"/>
      <c r="T328" s="5"/>
      <c r="U328" s="5"/>
      <c r="V328" s="5"/>
      <c r="W328" s="5"/>
      <c r="X328" s="5"/>
      <c r="Y328" s="5"/>
      <c r="Z328" s="5"/>
      <c r="AA328" s="5"/>
      <c r="AB328" s="5"/>
      <c r="AC328" s="5"/>
      <c r="AD328" s="5"/>
      <c r="AE328" s="5"/>
      <c r="AF328" s="5"/>
      <c r="AG328" s="5"/>
      <c r="AH328" s="5"/>
      <c r="AI328" s="5"/>
      <c r="AJ328" s="5"/>
      <c r="AK328" s="5"/>
      <c r="AL328" s="5"/>
      <c r="AM328" s="5"/>
      <c r="AN328" s="5"/>
      <c r="AO328" s="5"/>
      <c r="AP328" s="5"/>
      <c r="AQ328" s="5"/>
      <c r="AR328" s="5"/>
      <c r="AS328" s="5"/>
      <c r="AT328" s="5"/>
      <c r="AU328" s="5"/>
      <c r="AV328" s="5"/>
      <c r="AW328" s="5"/>
      <c r="AX328" s="5"/>
    </row>
    <row r="329" spans="8:50">
      <c r="H329" s="5"/>
      <c r="I329" s="5"/>
      <c r="J329" s="5"/>
      <c r="K329" s="5"/>
      <c r="L329" s="5"/>
      <c r="M329" s="5"/>
      <c r="N329" s="5"/>
      <c r="O329" s="5"/>
      <c r="P329" s="5"/>
      <c r="Q329" s="5"/>
      <c r="R329" s="5"/>
      <c r="S329" s="5"/>
      <c r="T329" s="5"/>
      <c r="U329" s="5"/>
      <c r="V329" s="5"/>
      <c r="W329" s="5"/>
      <c r="X329" s="5"/>
      <c r="Y329" s="5"/>
      <c r="Z329" s="5"/>
      <c r="AA329" s="5"/>
      <c r="AB329" s="5"/>
      <c r="AC329" s="5"/>
      <c r="AD329" s="5"/>
      <c r="AE329" s="5"/>
      <c r="AF329" s="5"/>
      <c r="AG329" s="5"/>
      <c r="AH329" s="5"/>
      <c r="AI329" s="5"/>
      <c r="AJ329" s="5"/>
      <c r="AK329" s="5"/>
      <c r="AL329" s="5"/>
      <c r="AM329" s="5"/>
      <c r="AN329" s="5"/>
      <c r="AO329" s="5"/>
      <c r="AP329" s="5"/>
      <c r="AQ329" s="5"/>
      <c r="AR329" s="5"/>
      <c r="AS329" s="5"/>
      <c r="AT329" s="5"/>
      <c r="AU329" s="5"/>
      <c r="AV329" s="5"/>
      <c r="AW329" s="5"/>
      <c r="AX329" s="5"/>
    </row>
    <row r="330" spans="8:50">
      <c r="H330" s="5"/>
      <c r="I330" s="5"/>
      <c r="J330" s="5"/>
      <c r="K330" s="5"/>
      <c r="L330" s="5"/>
      <c r="M330" s="5"/>
      <c r="N330" s="5"/>
      <c r="O330" s="5"/>
      <c r="P330" s="5"/>
      <c r="Q330" s="5"/>
      <c r="R330" s="5"/>
      <c r="S330" s="5"/>
      <c r="T330" s="5"/>
      <c r="U330" s="5"/>
      <c r="V330" s="5"/>
      <c r="W330" s="5"/>
      <c r="X330" s="5"/>
      <c r="Y330" s="5"/>
      <c r="Z330" s="5"/>
      <c r="AA330" s="5"/>
      <c r="AB330" s="5"/>
      <c r="AC330" s="5"/>
      <c r="AD330" s="5"/>
      <c r="AE330" s="5"/>
      <c r="AF330" s="5"/>
      <c r="AG330" s="5"/>
      <c r="AH330" s="5"/>
      <c r="AI330" s="5"/>
      <c r="AJ330" s="5"/>
      <c r="AK330" s="5"/>
      <c r="AL330" s="5"/>
      <c r="AM330" s="5"/>
      <c r="AN330" s="5"/>
      <c r="AO330" s="5"/>
      <c r="AP330" s="5"/>
      <c r="AQ330" s="5"/>
      <c r="AR330" s="5"/>
      <c r="AS330" s="5"/>
      <c r="AT330" s="5"/>
      <c r="AU330" s="5"/>
      <c r="AV330" s="5"/>
      <c r="AW330" s="5"/>
      <c r="AX330" s="5"/>
    </row>
    <row r="331" spans="8:50">
      <c r="H331" s="5"/>
      <c r="I331" s="5"/>
      <c r="J331" s="5"/>
      <c r="K331" s="5"/>
      <c r="L331" s="5"/>
      <c r="M331" s="5"/>
      <c r="N331" s="5"/>
      <c r="O331" s="5"/>
      <c r="P331" s="5"/>
      <c r="Q331" s="5"/>
      <c r="R331" s="5"/>
      <c r="S331" s="5"/>
      <c r="T331" s="5"/>
      <c r="U331" s="5"/>
      <c r="V331" s="5"/>
      <c r="W331" s="5"/>
      <c r="X331" s="5"/>
      <c r="Y331" s="5"/>
      <c r="Z331" s="5"/>
      <c r="AA331" s="5"/>
      <c r="AB331" s="5"/>
      <c r="AC331" s="5"/>
      <c r="AD331" s="5"/>
      <c r="AE331" s="5"/>
      <c r="AF331" s="5"/>
      <c r="AG331" s="5"/>
      <c r="AH331" s="5"/>
      <c r="AI331" s="5"/>
      <c r="AJ331" s="5"/>
      <c r="AK331" s="5"/>
      <c r="AL331" s="5"/>
      <c r="AM331" s="5"/>
      <c r="AN331" s="5"/>
      <c r="AO331" s="5"/>
      <c r="AP331" s="5"/>
      <c r="AQ331" s="5"/>
      <c r="AR331" s="5"/>
      <c r="AS331" s="5"/>
      <c r="AT331" s="5"/>
      <c r="AU331" s="5"/>
      <c r="AV331" s="5"/>
      <c r="AW331" s="5"/>
      <c r="AX331" s="5"/>
    </row>
    <row r="332" spans="8:50">
      <c r="H332" s="5"/>
      <c r="I332" s="5"/>
      <c r="J332" s="5"/>
      <c r="K332" s="5"/>
      <c r="L332" s="5"/>
      <c r="M332" s="5"/>
      <c r="N332" s="5"/>
      <c r="O332" s="5"/>
      <c r="P332" s="5"/>
      <c r="Q332" s="5"/>
      <c r="R332" s="5"/>
      <c r="S332" s="5"/>
      <c r="T332" s="5"/>
      <c r="U332" s="5"/>
      <c r="V332" s="5"/>
      <c r="W332" s="5"/>
      <c r="X332" s="5"/>
      <c r="Y332" s="5"/>
      <c r="Z332" s="5"/>
      <c r="AA332" s="5"/>
      <c r="AB332" s="5"/>
      <c r="AC332" s="5"/>
      <c r="AD332" s="5"/>
      <c r="AE332" s="5"/>
      <c r="AF332" s="5"/>
      <c r="AG332" s="5"/>
      <c r="AH332" s="5"/>
      <c r="AI332" s="5"/>
      <c r="AJ332" s="5"/>
      <c r="AK332" s="5"/>
      <c r="AL332" s="5"/>
      <c r="AM332" s="5"/>
      <c r="AN332" s="5"/>
      <c r="AO332" s="5"/>
      <c r="AP332" s="5"/>
      <c r="AQ332" s="5"/>
      <c r="AR332" s="5"/>
      <c r="AS332" s="5"/>
      <c r="AT332" s="5"/>
      <c r="AU332" s="5"/>
      <c r="AV332" s="5"/>
      <c r="AW332" s="5"/>
      <c r="AX332" s="5"/>
    </row>
    <row r="333" spans="8:50">
      <c r="H333" s="5"/>
      <c r="I333" s="5"/>
      <c r="J333" s="5"/>
      <c r="K333" s="5"/>
      <c r="L333" s="5"/>
      <c r="M333" s="5"/>
      <c r="N333" s="5"/>
      <c r="O333" s="5"/>
      <c r="P333" s="5"/>
      <c r="Q333" s="5"/>
      <c r="R333" s="5"/>
      <c r="S333" s="5"/>
      <c r="T333" s="5"/>
      <c r="U333" s="5"/>
      <c r="V333" s="5"/>
      <c r="W333" s="5"/>
      <c r="X333" s="5"/>
      <c r="Y333" s="5"/>
      <c r="Z333" s="5"/>
      <c r="AA333" s="5"/>
      <c r="AB333" s="5"/>
      <c r="AC333" s="5"/>
      <c r="AD333" s="5"/>
      <c r="AE333" s="5"/>
      <c r="AF333" s="5"/>
      <c r="AG333" s="5"/>
      <c r="AH333" s="5"/>
      <c r="AI333" s="5"/>
      <c r="AJ333" s="5"/>
      <c r="AK333" s="5"/>
      <c r="AL333" s="5"/>
      <c r="AM333" s="5"/>
      <c r="AN333" s="5"/>
      <c r="AO333" s="5"/>
      <c r="AP333" s="5"/>
      <c r="AQ333" s="5"/>
      <c r="AR333" s="5"/>
      <c r="AS333" s="5"/>
      <c r="AT333" s="5"/>
      <c r="AU333" s="5"/>
      <c r="AV333" s="5"/>
      <c r="AW333" s="5"/>
      <c r="AX333" s="5"/>
    </row>
    <row r="334" spans="8:50">
      <c r="H334" s="5"/>
      <c r="I334" s="5"/>
      <c r="J334" s="5"/>
      <c r="K334" s="5"/>
      <c r="L334" s="5"/>
      <c r="M334" s="5"/>
      <c r="N334" s="5"/>
      <c r="O334" s="5"/>
      <c r="P334" s="5"/>
      <c r="Q334" s="5"/>
      <c r="R334" s="5"/>
      <c r="S334" s="5"/>
      <c r="T334" s="5"/>
      <c r="U334" s="5"/>
      <c r="V334" s="5"/>
      <c r="W334" s="5"/>
      <c r="X334" s="5"/>
      <c r="Y334" s="5"/>
      <c r="Z334" s="5"/>
      <c r="AA334" s="5"/>
      <c r="AB334" s="5"/>
      <c r="AC334" s="5"/>
      <c r="AD334" s="5"/>
      <c r="AE334" s="5"/>
      <c r="AF334" s="5"/>
      <c r="AG334" s="5"/>
      <c r="AH334" s="5"/>
      <c r="AI334" s="5"/>
      <c r="AJ334" s="5"/>
      <c r="AK334" s="5"/>
      <c r="AL334" s="5"/>
      <c r="AM334" s="5"/>
      <c r="AN334" s="5"/>
      <c r="AO334" s="5"/>
      <c r="AP334" s="5"/>
      <c r="AQ334" s="5"/>
      <c r="AR334" s="5"/>
      <c r="AS334" s="5"/>
      <c r="AT334" s="5"/>
      <c r="AU334" s="5"/>
      <c r="AV334" s="5"/>
      <c r="AW334" s="5"/>
      <c r="AX334" s="5"/>
    </row>
    <row r="335" spans="8:50">
      <c r="H335" s="5"/>
      <c r="I335" s="5"/>
      <c r="J335" s="5"/>
      <c r="K335" s="5"/>
      <c r="L335" s="5"/>
      <c r="M335" s="5"/>
      <c r="N335" s="5"/>
      <c r="O335" s="5"/>
      <c r="P335" s="5"/>
      <c r="Q335" s="5"/>
      <c r="R335" s="5"/>
      <c r="S335" s="5"/>
      <c r="T335" s="5"/>
      <c r="U335" s="5"/>
      <c r="V335" s="5"/>
      <c r="W335" s="5"/>
      <c r="X335" s="5"/>
      <c r="Y335" s="5"/>
      <c r="Z335" s="5"/>
      <c r="AA335" s="5"/>
      <c r="AB335" s="5"/>
      <c r="AC335" s="5"/>
      <c r="AD335" s="5"/>
      <c r="AE335" s="5"/>
      <c r="AF335" s="5"/>
      <c r="AG335" s="5"/>
      <c r="AH335" s="5"/>
      <c r="AI335" s="5"/>
      <c r="AJ335" s="5"/>
      <c r="AK335" s="5"/>
      <c r="AL335" s="5"/>
      <c r="AM335" s="5"/>
      <c r="AN335" s="5"/>
      <c r="AO335" s="5"/>
      <c r="AP335" s="5"/>
      <c r="AQ335" s="5"/>
      <c r="AR335" s="5"/>
      <c r="AS335" s="5"/>
      <c r="AT335" s="5"/>
      <c r="AU335" s="5"/>
      <c r="AV335" s="5"/>
      <c r="AW335" s="5"/>
      <c r="AX335" s="5"/>
    </row>
    <row r="336" spans="8:50">
      <c r="H336" s="5"/>
      <c r="I336" s="5"/>
      <c r="J336" s="5"/>
      <c r="K336" s="5"/>
      <c r="L336" s="5"/>
      <c r="M336" s="5"/>
      <c r="N336" s="5"/>
      <c r="O336" s="5"/>
      <c r="P336" s="5"/>
      <c r="Q336" s="5"/>
      <c r="R336" s="5"/>
      <c r="S336" s="5"/>
      <c r="T336" s="5"/>
      <c r="U336" s="5"/>
      <c r="V336" s="5"/>
      <c r="W336" s="5"/>
      <c r="X336" s="5"/>
      <c r="Y336" s="5"/>
      <c r="Z336" s="5"/>
      <c r="AA336" s="5"/>
      <c r="AB336" s="5"/>
      <c r="AC336" s="5"/>
      <c r="AD336" s="5"/>
      <c r="AE336" s="5"/>
      <c r="AF336" s="5"/>
      <c r="AG336" s="5"/>
      <c r="AH336" s="5"/>
      <c r="AI336" s="5"/>
      <c r="AJ336" s="5"/>
      <c r="AK336" s="5"/>
      <c r="AL336" s="5"/>
      <c r="AM336" s="5"/>
      <c r="AN336" s="5"/>
      <c r="AO336" s="5"/>
      <c r="AP336" s="5"/>
      <c r="AQ336" s="5"/>
      <c r="AR336" s="5"/>
      <c r="AS336" s="5"/>
      <c r="AT336" s="5"/>
      <c r="AU336" s="5"/>
      <c r="AV336" s="5"/>
      <c r="AW336" s="5"/>
      <c r="AX336" s="5"/>
    </row>
    <row r="337" spans="8:50">
      <c r="H337" s="5"/>
      <c r="I337" s="5"/>
      <c r="J337" s="5"/>
      <c r="K337" s="5"/>
      <c r="L337" s="5"/>
      <c r="M337" s="5"/>
      <c r="N337" s="5"/>
      <c r="O337" s="5"/>
      <c r="P337" s="5"/>
      <c r="Q337" s="5"/>
      <c r="R337" s="5"/>
      <c r="S337" s="5"/>
      <c r="T337" s="5"/>
      <c r="U337" s="5"/>
      <c r="V337" s="5"/>
      <c r="W337" s="5"/>
      <c r="X337" s="5"/>
      <c r="Y337" s="5"/>
      <c r="Z337" s="5"/>
      <c r="AA337" s="5"/>
      <c r="AB337" s="5"/>
      <c r="AC337" s="5"/>
      <c r="AD337" s="5"/>
      <c r="AE337" s="5"/>
      <c r="AF337" s="5"/>
      <c r="AG337" s="5"/>
      <c r="AH337" s="5"/>
      <c r="AI337" s="5"/>
      <c r="AJ337" s="5"/>
      <c r="AK337" s="5"/>
      <c r="AL337" s="5"/>
      <c r="AM337" s="5"/>
      <c r="AN337" s="5"/>
      <c r="AO337" s="5"/>
      <c r="AP337" s="5"/>
      <c r="AQ337" s="5"/>
      <c r="AR337" s="5"/>
      <c r="AS337" s="5"/>
      <c r="AT337" s="5"/>
      <c r="AU337" s="5"/>
      <c r="AV337" s="5"/>
      <c r="AW337" s="5"/>
      <c r="AX337" s="5"/>
    </row>
    <row r="338" spans="8:50">
      <c r="H338" s="5"/>
      <c r="I338" s="5"/>
      <c r="J338" s="5"/>
      <c r="K338" s="5"/>
      <c r="L338" s="5"/>
      <c r="M338" s="5"/>
      <c r="N338" s="5"/>
      <c r="O338" s="5"/>
      <c r="P338" s="5"/>
      <c r="Q338" s="5"/>
      <c r="R338" s="5"/>
      <c r="S338" s="5"/>
      <c r="T338" s="5"/>
      <c r="U338" s="5"/>
      <c r="V338" s="5"/>
      <c r="W338" s="5"/>
      <c r="X338" s="5"/>
      <c r="Y338" s="5"/>
      <c r="Z338" s="5"/>
      <c r="AA338" s="5"/>
      <c r="AB338" s="5"/>
      <c r="AC338" s="5"/>
      <c r="AD338" s="5"/>
      <c r="AE338" s="5"/>
      <c r="AF338" s="5"/>
      <c r="AG338" s="5"/>
      <c r="AH338" s="5"/>
      <c r="AI338" s="5"/>
      <c r="AJ338" s="5"/>
      <c r="AK338" s="5"/>
      <c r="AL338" s="5"/>
      <c r="AM338" s="5"/>
      <c r="AN338" s="5"/>
      <c r="AO338" s="5"/>
      <c r="AP338" s="5"/>
      <c r="AQ338" s="5"/>
      <c r="AR338" s="5"/>
      <c r="AS338" s="5"/>
      <c r="AT338" s="5"/>
      <c r="AU338" s="5"/>
      <c r="AV338" s="5"/>
      <c r="AW338" s="5"/>
      <c r="AX338" s="5"/>
    </row>
    <row r="339" spans="8:50">
      <c r="H339" s="5"/>
      <c r="I339" s="5"/>
      <c r="J339" s="5"/>
      <c r="K339" s="5"/>
      <c r="L339" s="5"/>
      <c r="M339" s="5"/>
      <c r="N339" s="5"/>
      <c r="O339" s="5"/>
      <c r="P339" s="5"/>
      <c r="Q339" s="5"/>
      <c r="R339" s="5"/>
      <c r="S339" s="5"/>
      <c r="T339" s="5"/>
      <c r="U339" s="5"/>
      <c r="V339" s="5"/>
      <c r="W339" s="5"/>
      <c r="X339" s="5"/>
      <c r="Y339" s="5"/>
      <c r="Z339" s="5"/>
      <c r="AA339" s="5"/>
      <c r="AB339" s="5"/>
      <c r="AC339" s="5"/>
      <c r="AD339" s="5"/>
      <c r="AE339" s="5"/>
      <c r="AF339" s="5"/>
      <c r="AG339" s="5"/>
      <c r="AH339" s="5"/>
      <c r="AI339" s="5"/>
      <c r="AJ339" s="5"/>
      <c r="AK339" s="5"/>
      <c r="AL339" s="5"/>
      <c r="AM339" s="5"/>
      <c r="AN339" s="5"/>
      <c r="AO339" s="5"/>
      <c r="AP339" s="5"/>
      <c r="AQ339" s="5"/>
      <c r="AR339" s="5"/>
      <c r="AS339" s="5"/>
      <c r="AT339" s="5"/>
      <c r="AU339" s="5"/>
      <c r="AV339" s="5"/>
      <c r="AW339" s="5"/>
      <c r="AX339" s="5"/>
    </row>
    <row r="340" spans="8:50">
      <c r="H340" s="5"/>
      <c r="I340" s="5"/>
      <c r="J340" s="5"/>
      <c r="K340" s="5"/>
      <c r="L340" s="5"/>
      <c r="M340" s="5"/>
      <c r="N340" s="5"/>
      <c r="O340" s="5"/>
      <c r="P340" s="5"/>
      <c r="Q340" s="5"/>
      <c r="R340" s="5"/>
      <c r="S340" s="5"/>
      <c r="T340" s="5"/>
      <c r="U340" s="5"/>
      <c r="V340" s="5"/>
      <c r="W340" s="5"/>
      <c r="X340" s="5"/>
      <c r="Y340" s="5"/>
      <c r="Z340" s="5"/>
      <c r="AA340" s="5"/>
      <c r="AB340" s="5"/>
      <c r="AC340" s="5"/>
      <c r="AD340" s="5"/>
      <c r="AE340" s="5"/>
      <c r="AF340" s="5"/>
      <c r="AG340" s="5"/>
      <c r="AH340" s="5"/>
      <c r="AI340" s="5"/>
      <c r="AJ340" s="5"/>
      <c r="AK340" s="5"/>
      <c r="AL340" s="5"/>
      <c r="AM340" s="5"/>
      <c r="AN340" s="5"/>
      <c r="AO340" s="5"/>
      <c r="AP340" s="5"/>
      <c r="AQ340" s="5"/>
      <c r="AR340" s="5"/>
      <c r="AS340" s="5"/>
      <c r="AT340" s="5"/>
      <c r="AU340" s="5"/>
      <c r="AV340" s="5"/>
      <c r="AW340" s="5"/>
      <c r="AX340" s="5"/>
    </row>
    <row r="341" spans="8:50">
      <c r="H341" s="5"/>
      <c r="I341" s="5"/>
      <c r="J341" s="5"/>
      <c r="K341" s="5"/>
      <c r="L341" s="5"/>
      <c r="M341" s="5"/>
      <c r="N341" s="5"/>
      <c r="O341" s="5"/>
      <c r="P341" s="5"/>
      <c r="Q341" s="5"/>
      <c r="R341" s="5"/>
      <c r="S341" s="5"/>
      <c r="T341" s="5"/>
      <c r="U341" s="5"/>
      <c r="V341" s="5"/>
      <c r="W341" s="5"/>
      <c r="X341" s="5"/>
      <c r="Y341" s="5"/>
      <c r="Z341" s="5"/>
      <c r="AA341" s="5"/>
      <c r="AB341" s="5"/>
      <c r="AC341" s="5"/>
      <c r="AD341" s="5"/>
      <c r="AE341" s="5"/>
      <c r="AF341" s="5"/>
      <c r="AG341" s="5"/>
      <c r="AH341" s="5"/>
      <c r="AI341" s="5"/>
      <c r="AJ341" s="5"/>
      <c r="AK341" s="5"/>
      <c r="AL341" s="5"/>
      <c r="AM341" s="5"/>
      <c r="AN341" s="5"/>
      <c r="AO341" s="5"/>
      <c r="AP341" s="5"/>
      <c r="AQ341" s="5"/>
      <c r="AR341" s="5"/>
      <c r="AS341" s="5"/>
      <c r="AT341" s="5"/>
      <c r="AU341" s="5"/>
      <c r="AV341" s="5"/>
      <c r="AW341" s="5"/>
      <c r="AX341" s="5"/>
    </row>
    <row r="342" spans="8:50">
      <c r="H342" s="5"/>
      <c r="I342" s="5"/>
      <c r="J342" s="5"/>
      <c r="K342" s="5"/>
      <c r="L342" s="5"/>
      <c r="M342" s="5"/>
      <c r="N342" s="5"/>
      <c r="O342" s="5"/>
      <c r="P342" s="5"/>
      <c r="Q342" s="5"/>
      <c r="R342" s="5"/>
      <c r="S342" s="5"/>
      <c r="T342" s="5"/>
      <c r="U342" s="5"/>
      <c r="V342" s="5"/>
      <c r="W342" s="5"/>
      <c r="X342" s="5"/>
      <c r="Y342" s="5"/>
      <c r="Z342" s="5"/>
      <c r="AA342" s="5"/>
      <c r="AB342" s="5"/>
      <c r="AC342" s="5"/>
      <c r="AD342" s="5"/>
      <c r="AE342" s="5"/>
      <c r="AF342" s="5"/>
      <c r="AG342" s="5"/>
      <c r="AH342" s="5"/>
      <c r="AI342" s="5"/>
      <c r="AJ342" s="5"/>
      <c r="AK342" s="5"/>
      <c r="AL342" s="5"/>
      <c r="AM342" s="5"/>
      <c r="AN342" s="5"/>
      <c r="AO342" s="5"/>
      <c r="AP342" s="5"/>
      <c r="AQ342" s="5"/>
      <c r="AR342" s="5"/>
      <c r="AS342" s="5"/>
      <c r="AT342" s="5"/>
      <c r="AU342" s="5"/>
      <c r="AV342" s="5"/>
      <c r="AW342" s="5"/>
      <c r="AX342" s="5"/>
    </row>
    <row r="343" spans="8:50">
      <c r="H343" s="5"/>
      <c r="I343" s="5"/>
      <c r="J343" s="5"/>
      <c r="K343" s="5"/>
      <c r="L343" s="5"/>
      <c r="M343" s="5"/>
      <c r="N343" s="5"/>
      <c r="O343" s="5"/>
      <c r="P343" s="5"/>
      <c r="Q343" s="5"/>
      <c r="R343" s="5"/>
      <c r="S343" s="5"/>
      <c r="T343" s="5"/>
      <c r="U343" s="5"/>
      <c r="V343" s="5"/>
      <c r="W343" s="5"/>
      <c r="X343" s="5"/>
      <c r="Y343" s="5"/>
      <c r="Z343" s="5"/>
      <c r="AA343" s="5"/>
      <c r="AB343" s="5"/>
      <c r="AC343" s="5"/>
      <c r="AD343" s="5"/>
      <c r="AE343" s="5"/>
      <c r="AF343" s="5"/>
      <c r="AG343" s="5"/>
      <c r="AH343" s="5"/>
      <c r="AI343" s="5"/>
      <c r="AJ343" s="5"/>
      <c r="AK343" s="5"/>
      <c r="AL343" s="5"/>
      <c r="AM343" s="5"/>
      <c r="AN343" s="5"/>
      <c r="AO343" s="5"/>
      <c r="AP343" s="5"/>
      <c r="AQ343" s="5"/>
      <c r="AR343" s="5"/>
      <c r="AS343" s="5"/>
      <c r="AT343" s="5"/>
      <c r="AU343" s="5"/>
      <c r="AV343" s="5"/>
      <c r="AW343" s="5"/>
      <c r="AX343" s="5"/>
    </row>
    <row r="344" spans="8:50">
      <c r="H344" s="5"/>
      <c r="I344" s="5"/>
      <c r="J344" s="5"/>
      <c r="K344" s="5"/>
      <c r="L344" s="5"/>
      <c r="M344" s="5"/>
      <c r="N344" s="5"/>
      <c r="O344" s="5"/>
      <c r="P344" s="5"/>
      <c r="Q344" s="5"/>
      <c r="R344" s="5"/>
      <c r="S344" s="5"/>
      <c r="T344" s="5"/>
      <c r="U344" s="5"/>
      <c r="V344" s="5"/>
      <c r="W344" s="5"/>
      <c r="X344" s="5"/>
      <c r="Y344" s="5"/>
      <c r="Z344" s="5"/>
      <c r="AA344" s="5"/>
      <c r="AB344" s="5"/>
      <c r="AC344" s="5"/>
      <c r="AD344" s="5"/>
      <c r="AE344" s="5"/>
      <c r="AF344" s="5"/>
      <c r="AG344" s="5"/>
      <c r="AH344" s="5"/>
      <c r="AI344" s="5"/>
      <c r="AJ344" s="5"/>
      <c r="AK344" s="5"/>
      <c r="AL344" s="5"/>
      <c r="AM344" s="5"/>
      <c r="AN344" s="5"/>
      <c r="AO344" s="5"/>
      <c r="AP344" s="5"/>
      <c r="AQ344" s="5"/>
      <c r="AR344" s="5"/>
      <c r="AS344" s="5"/>
      <c r="AT344" s="5"/>
      <c r="AU344" s="5"/>
      <c r="AV344" s="5"/>
      <c r="AW344" s="5"/>
      <c r="AX344" s="5"/>
    </row>
    <row r="345" spans="8:50">
      <c r="H345" s="5"/>
      <c r="I345" s="5"/>
      <c r="J345" s="5"/>
      <c r="K345" s="5"/>
      <c r="L345" s="5"/>
      <c r="M345" s="5"/>
      <c r="N345" s="5"/>
      <c r="O345" s="5"/>
      <c r="P345" s="5"/>
      <c r="Q345" s="5"/>
      <c r="R345" s="5"/>
      <c r="S345" s="5"/>
      <c r="T345" s="5"/>
      <c r="U345" s="5"/>
      <c r="V345" s="5"/>
      <c r="W345" s="5"/>
      <c r="X345" s="5"/>
      <c r="Y345" s="5"/>
      <c r="Z345" s="5"/>
      <c r="AA345" s="5"/>
      <c r="AB345" s="5"/>
      <c r="AC345" s="5"/>
      <c r="AD345" s="5"/>
      <c r="AE345" s="5"/>
      <c r="AF345" s="5"/>
      <c r="AG345" s="5"/>
      <c r="AH345" s="5"/>
      <c r="AI345" s="5"/>
      <c r="AJ345" s="5"/>
      <c r="AK345" s="5"/>
      <c r="AL345" s="5"/>
      <c r="AM345" s="5"/>
      <c r="AN345" s="5"/>
      <c r="AO345" s="5"/>
      <c r="AP345" s="5"/>
      <c r="AQ345" s="5"/>
      <c r="AR345" s="5"/>
      <c r="AS345" s="5"/>
      <c r="AT345" s="5"/>
      <c r="AU345" s="5"/>
      <c r="AV345" s="5"/>
      <c r="AW345" s="5"/>
      <c r="AX345" s="5"/>
    </row>
    <row r="346" spans="8:50">
      <c r="H346" s="5"/>
      <c r="I346" s="5"/>
      <c r="J346" s="5"/>
      <c r="K346" s="5"/>
      <c r="L346" s="5"/>
      <c r="M346" s="5"/>
      <c r="N346" s="5"/>
      <c r="O346" s="5"/>
      <c r="P346" s="5"/>
      <c r="Q346" s="5"/>
      <c r="R346" s="5"/>
      <c r="S346" s="5"/>
      <c r="T346" s="5"/>
      <c r="U346" s="5"/>
      <c r="V346" s="5"/>
      <c r="W346" s="5"/>
      <c r="X346" s="5"/>
      <c r="Y346" s="5"/>
      <c r="Z346" s="5"/>
      <c r="AA346" s="5"/>
      <c r="AB346" s="5"/>
      <c r="AC346" s="5"/>
      <c r="AD346" s="5"/>
      <c r="AE346" s="5"/>
      <c r="AF346" s="5"/>
      <c r="AG346" s="5"/>
      <c r="AH346" s="5"/>
      <c r="AI346" s="5"/>
      <c r="AJ346" s="5"/>
      <c r="AK346" s="5"/>
      <c r="AL346" s="5"/>
      <c r="AM346" s="5"/>
      <c r="AN346" s="5"/>
      <c r="AO346" s="5"/>
      <c r="AP346" s="5"/>
      <c r="AQ346" s="5"/>
      <c r="AR346" s="5"/>
      <c r="AS346" s="5"/>
      <c r="AT346" s="5"/>
      <c r="AU346" s="5"/>
      <c r="AV346" s="5"/>
      <c r="AW346" s="5"/>
      <c r="AX346" s="5"/>
    </row>
    <row r="347" spans="8:50">
      <c r="H347" s="5"/>
      <c r="I347" s="5"/>
      <c r="J347" s="5"/>
      <c r="K347" s="5"/>
      <c r="L347" s="5"/>
      <c r="M347" s="5"/>
      <c r="N347" s="5"/>
      <c r="O347" s="5"/>
      <c r="P347" s="5"/>
      <c r="Q347" s="5"/>
      <c r="R347" s="5"/>
      <c r="S347" s="5"/>
      <c r="T347" s="5"/>
      <c r="U347" s="5"/>
      <c r="V347" s="5"/>
      <c r="W347" s="5"/>
      <c r="X347" s="5"/>
      <c r="Y347" s="5"/>
      <c r="Z347" s="5"/>
      <c r="AA347" s="5"/>
      <c r="AB347" s="5"/>
      <c r="AC347" s="5"/>
      <c r="AD347" s="5"/>
      <c r="AE347" s="5"/>
      <c r="AF347" s="5"/>
      <c r="AG347" s="5"/>
      <c r="AH347" s="5"/>
      <c r="AI347" s="5"/>
      <c r="AJ347" s="5"/>
      <c r="AK347" s="5"/>
      <c r="AL347" s="5"/>
      <c r="AM347" s="5"/>
      <c r="AN347" s="5"/>
      <c r="AO347" s="5"/>
      <c r="AP347" s="5"/>
      <c r="AQ347" s="5"/>
      <c r="AR347" s="5"/>
      <c r="AS347" s="5"/>
      <c r="AT347" s="5"/>
      <c r="AU347" s="5"/>
      <c r="AV347" s="5"/>
      <c r="AW347" s="5"/>
      <c r="AX347" s="5"/>
    </row>
    <row r="348" spans="8:50">
      <c r="H348" s="5"/>
      <c r="I348" s="5"/>
      <c r="J348" s="5"/>
      <c r="K348" s="5"/>
      <c r="L348" s="5"/>
      <c r="M348" s="5"/>
      <c r="N348" s="5"/>
      <c r="O348" s="5"/>
      <c r="P348" s="5"/>
      <c r="Q348" s="5"/>
      <c r="R348" s="5"/>
      <c r="S348" s="5"/>
      <c r="T348" s="5"/>
      <c r="U348" s="5"/>
      <c r="V348" s="5"/>
      <c r="W348" s="5"/>
      <c r="X348" s="5"/>
      <c r="Y348" s="5"/>
      <c r="Z348" s="5"/>
      <c r="AA348" s="5"/>
      <c r="AB348" s="5"/>
      <c r="AC348" s="5"/>
      <c r="AD348" s="5"/>
      <c r="AE348" s="5"/>
      <c r="AF348" s="5"/>
      <c r="AG348" s="5"/>
      <c r="AH348" s="5"/>
      <c r="AI348" s="5"/>
      <c r="AJ348" s="5"/>
      <c r="AK348" s="5"/>
      <c r="AL348" s="5"/>
      <c r="AM348" s="5"/>
      <c r="AN348" s="5"/>
      <c r="AO348" s="5"/>
      <c r="AP348" s="5"/>
      <c r="AQ348" s="5"/>
      <c r="AR348" s="5"/>
      <c r="AS348" s="5"/>
      <c r="AT348" s="5"/>
      <c r="AU348" s="5"/>
      <c r="AV348" s="5"/>
      <c r="AW348" s="5"/>
      <c r="AX348" s="5"/>
    </row>
    <row r="349" spans="8:50">
      <c r="H349" s="5"/>
      <c r="I349" s="5"/>
      <c r="J349" s="5"/>
      <c r="K349" s="5"/>
      <c r="L349" s="5"/>
      <c r="M349" s="5"/>
      <c r="N349" s="5"/>
      <c r="O349" s="5"/>
      <c r="P349" s="5"/>
      <c r="Q349" s="5"/>
      <c r="R349" s="5"/>
      <c r="S349" s="5"/>
      <c r="T349" s="5"/>
      <c r="U349" s="5"/>
      <c r="V349" s="5"/>
      <c r="W349" s="5"/>
      <c r="X349" s="5"/>
      <c r="Y349" s="5"/>
      <c r="Z349" s="5"/>
      <c r="AA349" s="5"/>
      <c r="AB349" s="5"/>
      <c r="AC349" s="5"/>
      <c r="AD349" s="5"/>
      <c r="AE349" s="5"/>
      <c r="AF349" s="5"/>
      <c r="AG349" s="5"/>
      <c r="AH349" s="5"/>
      <c r="AI349" s="5"/>
      <c r="AJ349" s="5"/>
      <c r="AK349" s="5"/>
      <c r="AL349" s="5"/>
      <c r="AM349" s="5"/>
      <c r="AN349" s="5"/>
      <c r="AO349" s="5"/>
      <c r="AP349" s="5"/>
      <c r="AQ349" s="5"/>
      <c r="AR349" s="5"/>
      <c r="AS349" s="5"/>
      <c r="AT349" s="5"/>
      <c r="AU349" s="5"/>
      <c r="AV349" s="5"/>
      <c r="AW349" s="5"/>
      <c r="AX349" s="5"/>
    </row>
    <row r="350" spans="8:50">
      <c r="H350" s="5"/>
      <c r="I350" s="5"/>
      <c r="J350" s="5"/>
      <c r="K350" s="5"/>
      <c r="L350" s="5"/>
      <c r="M350" s="5"/>
      <c r="N350" s="5"/>
      <c r="O350" s="5"/>
      <c r="P350" s="5"/>
      <c r="Q350" s="5"/>
      <c r="R350" s="5"/>
      <c r="S350" s="5"/>
      <c r="T350" s="5"/>
      <c r="U350" s="5"/>
      <c r="V350" s="5"/>
      <c r="W350" s="5"/>
      <c r="X350" s="5"/>
      <c r="Y350" s="5"/>
      <c r="Z350" s="5"/>
      <c r="AA350" s="5"/>
      <c r="AB350" s="5"/>
      <c r="AC350" s="5"/>
      <c r="AD350" s="5"/>
      <c r="AE350" s="5"/>
      <c r="AF350" s="5"/>
      <c r="AG350" s="5"/>
      <c r="AH350" s="5"/>
      <c r="AI350" s="5"/>
      <c r="AJ350" s="5"/>
      <c r="AK350" s="5"/>
      <c r="AL350" s="5"/>
      <c r="AM350" s="5"/>
      <c r="AN350" s="5"/>
      <c r="AO350" s="5"/>
      <c r="AP350" s="5"/>
      <c r="AQ350" s="5"/>
      <c r="AR350" s="5"/>
      <c r="AS350" s="5"/>
      <c r="AT350" s="5"/>
      <c r="AU350" s="5"/>
      <c r="AV350" s="5"/>
      <c r="AW350" s="5"/>
      <c r="AX350" s="5"/>
    </row>
    <row r="351" spans="8:50">
      <c r="H351" s="5"/>
      <c r="I351" s="5"/>
      <c r="J351" s="5"/>
      <c r="K351" s="5"/>
      <c r="L351" s="5"/>
      <c r="M351" s="5"/>
      <c r="N351" s="5"/>
      <c r="O351" s="5"/>
      <c r="P351" s="5"/>
      <c r="Q351" s="5"/>
      <c r="R351" s="5"/>
      <c r="S351" s="5"/>
      <c r="T351" s="5"/>
      <c r="U351" s="5"/>
      <c r="V351" s="5"/>
      <c r="W351" s="5"/>
      <c r="X351" s="5"/>
      <c r="Y351" s="5"/>
      <c r="Z351" s="5"/>
      <c r="AA351" s="5"/>
      <c r="AB351" s="5"/>
      <c r="AC351" s="5"/>
      <c r="AD351" s="5"/>
      <c r="AE351" s="5"/>
      <c r="AF351" s="5"/>
      <c r="AG351" s="5"/>
      <c r="AH351" s="5"/>
      <c r="AI351" s="5"/>
      <c r="AJ351" s="5"/>
      <c r="AK351" s="5"/>
      <c r="AL351" s="5"/>
      <c r="AM351" s="5"/>
      <c r="AN351" s="5"/>
      <c r="AO351" s="5"/>
      <c r="AP351" s="5"/>
      <c r="AQ351" s="5"/>
      <c r="AR351" s="5"/>
      <c r="AS351" s="5"/>
      <c r="AT351" s="5"/>
      <c r="AU351" s="5"/>
      <c r="AV351" s="5"/>
      <c r="AW351" s="5"/>
      <c r="AX351" s="5"/>
    </row>
    <row r="352" spans="8:50">
      <c r="H352" s="5"/>
      <c r="I352" s="5"/>
      <c r="J352" s="5"/>
      <c r="K352" s="5"/>
      <c r="L352" s="5"/>
      <c r="M352" s="5"/>
      <c r="N352" s="5"/>
      <c r="O352" s="5"/>
      <c r="P352" s="5"/>
      <c r="Q352" s="5"/>
      <c r="R352" s="5"/>
      <c r="S352" s="5"/>
      <c r="T352" s="5"/>
      <c r="U352" s="5"/>
      <c r="V352" s="5"/>
      <c r="W352" s="5"/>
      <c r="X352" s="5"/>
      <c r="Y352" s="5"/>
      <c r="Z352" s="5"/>
      <c r="AA352" s="5"/>
      <c r="AB352" s="5"/>
      <c r="AC352" s="5"/>
      <c r="AD352" s="5"/>
      <c r="AE352" s="5"/>
      <c r="AF352" s="5"/>
      <c r="AG352" s="5"/>
      <c r="AH352" s="5"/>
      <c r="AI352" s="5"/>
      <c r="AJ352" s="5"/>
      <c r="AK352" s="5"/>
      <c r="AL352" s="5"/>
      <c r="AM352" s="5"/>
      <c r="AN352" s="5"/>
      <c r="AO352" s="5"/>
      <c r="AP352" s="5"/>
      <c r="AQ352" s="5"/>
      <c r="AR352" s="5"/>
      <c r="AS352" s="5"/>
      <c r="AT352" s="5"/>
      <c r="AU352" s="5"/>
      <c r="AV352" s="5"/>
      <c r="AW352" s="5"/>
      <c r="AX352" s="5"/>
    </row>
    <row r="353" spans="8:50">
      <c r="H353" s="5"/>
      <c r="I353" s="5"/>
      <c r="J353" s="5"/>
      <c r="K353" s="5"/>
      <c r="L353" s="5"/>
      <c r="M353" s="5"/>
      <c r="N353" s="5"/>
      <c r="O353" s="5"/>
      <c r="P353" s="5"/>
      <c r="Q353" s="5"/>
      <c r="R353" s="5"/>
      <c r="S353" s="5"/>
      <c r="T353" s="5"/>
      <c r="U353" s="5"/>
      <c r="V353" s="5"/>
      <c r="W353" s="5"/>
      <c r="X353" s="5"/>
      <c r="Y353" s="5"/>
      <c r="Z353" s="5"/>
      <c r="AA353" s="5"/>
      <c r="AB353" s="5"/>
      <c r="AC353" s="5"/>
      <c r="AD353" s="5"/>
      <c r="AE353" s="5"/>
      <c r="AF353" s="5"/>
      <c r="AG353" s="5"/>
      <c r="AH353" s="5"/>
      <c r="AI353" s="5"/>
      <c r="AJ353" s="5"/>
      <c r="AK353" s="5"/>
      <c r="AL353" s="5"/>
      <c r="AM353" s="5"/>
      <c r="AN353" s="5"/>
      <c r="AO353" s="5"/>
      <c r="AP353" s="5"/>
      <c r="AQ353" s="5"/>
      <c r="AR353" s="5"/>
      <c r="AS353" s="5"/>
      <c r="AT353" s="5"/>
      <c r="AU353" s="5"/>
      <c r="AV353" s="5"/>
      <c r="AW353" s="5"/>
      <c r="AX353" s="5"/>
    </row>
    <row r="354" spans="8:50">
      <c r="H354" s="5"/>
      <c r="I354" s="5"/>
      <c r="J354" s="5"/>
      <c r="K354" s="5"/>
      <c r="L354" s="5"/>
      <c r="M354" s="5"/>
      <c r="N354" s="5"/>
      <c r="O354" s="5"/>
      <c r="P354" s="5"/>
      <c r="Q354" s="5"/>
      <c r="R354" s="5"/>
      <c r="S354" s="5"/>
      <c r="T354" s="5"/>
      <c r="U354" s="5"/>
      <c r="V354" s="5"/>
      <c r="W354" s="5"/>
      <c r="X354" s="5"/>
      <c r="Y354" s="5"/>
      <c r="Z354" s="5"/>
      <c r="AA354" s="5"/>
      <c r="AB354" s="5"/>
      <c r="AC354" s="5"/>
      <c r="AD354" s="5"/>
      <c r="AE354" s="5"/>
      <c r="AF354" s="5"/>
      <c r="AG354" s="5"/>
      <c r="AH354" s="5"/>
      <c r="AI354" s="5"/>
      <c r="AJ354" s="5"/>
      <c r="AK354" s="5"/>
      <c r="AL354" s="5"/>
      <c r="AM354" s="5"/>
      <c r="AN354" s="5"/>
      <c r="AO354" s="5"/>
      <c r="AP354" s="5"/>
      <c r="AQ354" s="5"/>
      <c r="AR354" s="5"/>
      <c r="AS354" s="5"/>
      <c r="AT354" s="5"/>
      <c r="AU354" s="5"/>
      <c r="AV354" s="5"/>
      <c r="AW354" s="5"/>
      <c r="AX354" s="5"/>
    </row>
    <row r="355" spans="8:50">
      <c r="H355" s="5"/>
      <c r="I355" s="5"/>
      <c r="J355" s="5"/>
      <c r="K355" s="5"/>
      <c r="L355" s="5"/>
      <c r="M355" s="5"/>
      <c r="N355" s="5"/>
      <c r="O355" s="5"/>
      <c r="P355" s="5"/>
      <c r="Q355" s="5"/>
      <c r="R355" s="5"/>
      <c r="S355" s="5"/>
      <c r="T355" s="5"/>
      <c r="U355" s="5"/>
      <c r="V355" s="5"/>
      <c r="W355" s="5"/>
      <c r="X355" s="5"/>
      <c r="Y355" s="5"/>
      <c r="Z355" s="5"/>
      <c r="AA355" s="5"/>
      <c r="AB355" s="5"/>
      <c r="AC355" s="5"/>
      <c r="AD355" s="5"/>
      <c r="AE355" s="5"/>
      <c r="AF355" s="5"/>
      <c r="AG355" s="5"/>
      <c r="AH355" s="5"/>
      <c r="AI355" s="5"/>
      <c r="AJ355" s="5"/>
      <c r="AK355" s="5"/>
      <c r="AL355" s="5"/>
      <c r="AM355" s="5"/>
      <c r="AN355" s="5"/>
      <c r="AO355" s="5"/>
      <c r="AP355" s="5"/>
      <c r="AQ355" s="5"/>
      <c r="AR355" s="5"/>
      <c r="AS355" s="5"/>
      <c r="AT355" s="5"/>
      <c r="AU355" s="5"/>
      <c r="AV355" s="5"/>
      <c r="AW355" s="5"/>
      <c r="AX355" s="5"/>
    </row>
    <row r="356" spans="8:50">
      <c r="H356" s="5"/>
      <c r="I356" s="5"/>
      <c r="J356" s="5"/>
      <c r="K356" s="5"/>
      <c r="L356" s="5"/>
      <c r="M356" s="5"/>
      <c r="N356" s="5"/>
      <c r="O356" s="5"/>
      <c r="P356" s="5"/>
      <c r="Q356" s="5"/>
      <c r="R356" s="5"/>
      <c r="S356" s="5"/>
      <c r="T356" s="5"/>
      <c r="U356" s="5"/>
      <c r="V356" s="5"/>
      <c r="W356" s="5"/>
      <c r="X356" s="5"/>
      <c r="Y356" s="5"/>
      <c r="Z356" s="5"/>
      <c r="AA356" s="5"/>
      <c r="AB356" s="5"/>
      <c r="AC356" s="5"/>
      <c r="AD356" s="5"/>
      <c r="AE356" s="5"/>
      <c r="AF356" s="5"/>
      <c r="AG356" s="5"/>
      <c r="AH356" s="5"/>
      <c r="AI356" s="5"/>
      <c r="AJ356" s="5"/>
      <c r="AK356" s="5"/>
      <c r="AL356" s="5"/>
      <c r="AM356" s="5"/>
      <c r="AN356" s="5"/>
      <c r="AO356" s="5"/>
      <c r="AP356" s="5"/>
      <c r="AQ356" s="5"/>
      <c r="AR356" s="5"/>
      <c r="AS356" s="5"/>
      <c r="AT356" s="5"/>
      <c r="AU356" s="5"/>
      <c r="AV356" s="5"/>
      <c r="AW356" s="5"/>
      <c r="AX356" s="5"/>
    </row>
    <row r="357" spans="8:50">
      <c r="H357" s="5"/>
      <c r="I357" s="5"/>
      <c r="J357" s="5"/>
      <c r="K357" s="5"/>
      <c r="L357" s="5"/>
      <c r="M357" s="5"/>
      <c r="N357" s="5"/>
      <c r="O357" s="5"/>
      <c r="P357" s="5"/>
      <c r="Q357" s="5"/>
      <c r="R357" s="5"/>
      <c r="S357" s="5"/>
      <c r="T357" s="5"/>
      <c r="U357" s="5"/>
      <c r="V357" s="5"/>
      <c r="W357" s="5"/>
      <c r="X357" s="5"/>
      <c r="Y357" s="5"/>
      <c r="Z357" s="5"/>
      <c r="AA357" s="5"/>
      <c r="AB357" s="5"/>
      <c r="AC357" s="5"/>
      <c r="AD357" s="5"/>
      <c r="AE357" s="5"/>
      <c r="AF357" s="5"/>
      <c r="AG357" s="5"/>
      <c r="AH357" s="5"/>
      <c r="AI357" s="5"/>
      <c r="AJ357" s="5"/>
      <c r="AK357" s="5"/>
      <c r="AL357" s="5"/>
      <c r="AM357" s="5"/>
      <c r="AN357" s="5"/>
      <c r="AO357" s="5"/>
      <c r="AP357" s="5"/>
      <c r="AQ357" s="5"/>
      <c r="AR357" s="5"/>
      <c r="AS357" s="5"/>
      <c r="AT357" s="5"/>
      <c r="AU357" s="5"/>
      <c r="AV357" s="5"/>
      <c r="AW357" s="5"/>
      <c r="AX357" s="5"/>
    </row>
    <row r="358" spans="8:50">
      <c r="H358" s="5"/>
      <c r="I358" s="5"/>
      <c r="J358" s="5"/>
      <c r="K358" s="5"/>
      <c r="L358" s="5"/>
      <c r="M358" s="5"/>
      <c r="N358" s="5"/>
      <c r="O358" s="5"/>
      <c r="P358" s="5"/>
      <c r="Q358" s="5"/>
      <c r="R358" s="5"/>
      <c r="S358" s="5"/>
      <c r="T358" s="5"/>
      <c r="U358" s="5"/>
      <c r="V358" s="5"/>
      <c r="W358" s="5"/>
      <c r="X358" s="5"/>
      <c r="Y358" s="5"/>
      <c r="Z358" s="5"/>
      <c r="AA358" s="5"/>
      <c r="AB358" s="5"/>
      <c r="AC358" s="5"/>
      <c r="AD358" s="5"/>
      <c r="AE358" s="5"/>
      <c r="AF358" s="5"/>
      <c r="AG358" s="5"/>
      <c r="AH358" s="5"/>
      <c r="AI358" s="5"/>
      <c r="AJ358" s="5"/>
      <c r="AK358" s="5"/>
      <c r="AL358" s="5"/>
      <c r="AM358" s="5"/>
      <c r="AN358" s="5"/>
      <c r="AO358" s="5"/>
      <c r="AP358" s="5"/>
      <c r="AQ358" s="5"/>
      <c r="AR358" s="5"/>
      <c r="AS358" s="5"/>
      <c r="AT358" s="5"/>
      <c r="AU358" s="5"/>
      <c r="AV358" s="5"/>
      <c r="AW358" s="5"/>
      <c r="AX358" s="5"/>
    </row>
    <row r="359" spans="8:50">
      <c r="H359" s="5"/>
      <c r="I359" s="5"/>
      <c r="J359" s="5"/>
      <c r="K359" s="5"/>
      <c r="L359" s="5"/>
      <c r="M359" s="5"/>
      <c r="N359" s="5"/>
      <c r="O359" s="5"/>
      <c r="P359" s="5"/>
      <c r="Q359" s="5"/>
      <c r="R359" s="5"/>
      <c r="S359" s="5"/>
      <c r="T359" s="5"/>
      <c r="U359" s="5"/>
      <c r="V359" s="5"/>
      <c r="W359" s="5"/>
      <c r="X359" s="5"/>
      <c r="Y359" s="5"/>
      <c r="Z359" s="5"/>
      <c r="AA359" s="5"/>
      <c r="AB359" s="5"/>
      <c r="AC359" s="5"/>
      <c r="AD359" s="5"/>
      <c r="AE359" s="5"/>
      <c r="AF359" s="5"/>
      <c r="AG359" s="5"/>
      <c r="AH359" s="5"/>
      <c r="AI359" s="5"/>
      <c r="AJ359" s="5"/>
      <c r="AK359" s="5"/>
      <c r="AL359" s="5"/>
      <c r="AM359" s="5"/>
      <c r="AN359" s="5"/>
      <c r="AO359" s="5"/>
      <c r="AP359" s="5"/>
      <c r="AQ359" s="5"/>
      <c r="AR359" s="5"/>
      <c r="AS359" s="5"/>
      <c r="AT359" s="5"/>
      <c r="AU359" s="5"/>
      <c r="AV359" s="5"/>
      <c r="AW359" s="5"/>
      <c r="AX359" s="5"/>
    </row>
    <row r="360" spans="8:50">
      <c r="H360" s="5"/>
      <c r="I360" s="5"/>
      <c r="J360" s="5"/>
      <c r="K360" s="5"/>
      <c r="L360" s="5"/>
      <c r="M360" s="5"/>
      <c r="N360" s="5"/>
      <c r="O360" s="5"/>
      <c r="P360" s="5"/>
      <c r="Q360" s="5"/>
      <c r="R360" s="5"/>
      <c r="S360" s="5"/>
      <c r="T360" s="5"/>
      <c r="U360" s="5"/>
      <c r="V360" s="5"/>
      <c r="W360" s="5"/>
      <c r="X360" s="5"/>
      <c r="Y360" s="5"/>
      <c r="Z360" s="5"/>
      <c r="AA360" s="5"/>
      <c r="AB360" s="5"/>
      <c r="AC360" s="5"/>
      <c r="AD360" s="5"/>
      <c r="AE360" s="5"/>
      <c r="AF360" s="5"/>
      <c r="AG360" s="5"/>
      <c r="AH360" s="5"/>
      <c r="AI360" s="5"/>
      <c r="AJ360" s="5"/>
      <c r="AK360" s="5"/>
      <c r="AL360" s="5"/>
      <c r="AM360" s="5"/>
      <c r="AN360" s="5"/>
      <c r="AO360" s="5"/>
      <c r="AP360" s="5"/>
      <c r="AQ360" s="5"/>
      <c r="AR360" s="5"/>
      <c r="AS360" s="5"/>
      <c r="AT360" s="5"/>
      <c r="AU360" s="5"/>
      <c r="AV360" s="5"/>
      <c r="AW360" s="5"/>
      <c r="AX360" s="5"/>
    </row>
    <row r="361" spans="8:50">
      <c r="H361" s="5"/>
      <c r="I361" s="5"/>
      <c r="J361" s="5"/>
      <c r="K361" s="5"/>
      <c r="L361" s="5"/>
      <c r="M361" s="5"/>
      <c r="N361" s="5"/>
      <c r="O361" s="5"/>
      <c r="P361" s="5"/>
      <c r="Q361" s="5"/>
      <c r="R361" s="5"/>
      <c r="S361" s="5"/>
      <c r="T361" s="5"/>
      <c r="U361" s="5"/>
      <c r="V361" s="5"/>
      <c r="W361" s="5"/>
      <c r="X361" s="5"/>
      <c r="Y361" s="5"/>
      <c r="Z361" s="5"/>
      <c r="AA361" s="5"/>
      <c r="AB361" s="5"/>
      <c r="AC361" s="5"/>
      <c r="AD361" s="5"/>
      <c r="AE361" s="5"/>
      <c r="AF361" s="5"/>
      <c r="AG361" s="5"/>
      <c r="AH361" s="5"/>
      <c r="AI361" s="5"/>
      <c r="AJ361" s="5"/>
      <c r="AK361" s="5"/>
      <c r="AL361" s="5"/>
      <c r="AM361" s="5"/>
      <c r="AN361" s="5"/>
      <c r="AO361" s="5"/>
      <c r="AP361" s="5"/>
      <c r="AQ361" s="5"/>
      <c r="AR361" s="5"/>
      <c r="AS361" s="5"/>
      <c r="AT361" s="5"/>
      <c r="AU361" s="5"/>
      <c r="AV361" s="5"/>
      <c r="AW361" s="5"/>
      <c r="AX361" s="5"/>
    </row>
    <row r="362" spans="8:50">
      <c r="H362" s="5"/>
      <c r="I362" s="5"/>
      <c r="J362" s="5"/>
      <c r="K362" s="5"/>
      <c r="L362" s="5"/>
      <c r="M362" s="5"/>
      <c r="N362" s="5"/>
      <c r="O362" s="5"/>
      <c r="P362" s="5"/>
      <c r="Q362" s="5"/>
      <c r="R362" s="5"/>
      <c r="S362" s="5"/>
      <c r="T362" s="5"/>
      <c r="U362" s="5"/>
      <c r="V362" s="5"/>
      <c r="W362" s="5"/>
      <c r="X362" s="5"/>
      <c r="Y362" s="5"/>
      <c r="Z362" s="5"/>
      <c r="AA362" s="5"/>
      <c r="AB362" s="5"/>
      <c r="AC362" s="5"/>
      <c r="AD362" s="5"/>
      <c r="AE362" s="5"/>
      <c r="AF362" s="5"/>
      <c r="AG362" s="5"/>
      <c r="AH362" s="5"/>
      <c r="AI362" s="5"/>
      <c r="AJ362" s="5"/>
      <c r="AK362" s="5"/>
      <c r="AL362" s="5"/>
      <c r="AM362" s="5"/>
      <c r="AN362" s="5"/>
      <c r="AO362" s="5"/>
      <c r="AP362" s="5"/>
      <c r="AQ362" s="5"/>
      <c r="AR362" s="5"/>
      <c r="AS362" s="5"/>
      <c r="AT362" s="5"/>
      <c r="AU362" s="5"/>
      <c r="AV362" s="5"/>
      <c r="AW362" s="5"/>
      <c r="AX362" s="5"/>
    </row>
    <row r="363" spans="8:50">
      <c r="H363" s="5"/>
      <c r="I363" s="5"/>
      <c r="J363" s="5"/>
      <c r="K363" s="5"/>
      <c r="L363" s="5"/>
      <c r="M363" s="5"/>
      <c r="N363" s="5"/>
      <c r="O363" s="5"/>
      <c r="P363" s="5"/>
      <c r="Q363" s="5"/>
      <c r="R363" s="5"/>
      <c r="S363" s="5"/>
      <c r="T363" s="5"/>
      <c r="U363" s="5"/>
      <c r="V363" s="5"/>
      <c r="W363" s="5"/>
      <c r="X363" s="5"/>
      <c r="Y363" s="5"/>
      <c r="Z363" s="5"/>
      <c r="AA363" s="5"/>
      <c r="AB363" s="5"/>
      <c r="AC363" s="5"/>
      <c r="AD363" s="5"/>
      <c r="AE363" s="5"/>
      <c r="AF363" s="5"/>
      <c r="AG363" s="5"/>
      <c r="AH363" s="5"/>
      <c r="AI363" s="5"/>
      <c r="AJ363" s="5"/>
      <c r="AK363" s="5"/>
      <c r="AL363" s="5"/>
      <c r="AM363" s="5"/>
      <c r="AN363" s="5"/>
      <c r="AO363" s="5"/>
      <c r="AP363" s="5"/>
      <c r="AQ363" s="5"/>
      <c r="AR363" s="5"/>
      <c r="AS363" s="5"/>
      <c r="AT363" s="5"/>
      <c r="AU363" s="5"/>
      <c r="AV363" s="5"/>
      <c r="AW363" s="5"/>
      <c r="AX363" s="5"/>
    </row>
    <row r="364" spans="8:50">
      <c r="H364" s="5"/>
      <c r="I364" s="5"/>
      <c r="J364" s="5"/>
      <c r="K364" s="5"/>
      <c r="L364" s="5"/>
      <c r="M364" s="5"/>
      <c r="N364" s="5"/>
      <c r="O364" s="5"/>
      <c r="P364" s="5"/>
      <c r="Q364" s="5"/>
      <c r="R364" s="5"/>
      <c r="S364" s="5"/>
      <c r="T364" s="5"/>
      <c r="U364" s="5"/>
      <c r="V364" s="5"/>
      <c r="W364" s="5"/>
      <c r="X364" s="5"/>
      <c r="Y364" s="5"/>
      <c r="Z364" s="5"/>
      <c r="AA364" s="5"/>
      <c r="AB364" s="5"/>
      <c r="AC364" s="5"/>
      <c r="AD364" s="5"/>
      <c r="AE364" s="5"/>
      <c r="AF364" s="5"/>
      <c r="AG364" s="5"/>
      <c r="AH364" s="5"/>
      <c r="AI364" s="5"/>
      <c r="AJ364" s="5"/>
      <c r="AK364" s="5"/>
      <c r="AL364" s="5"/>
      <c r="AM364" s="5"/>
      <c r="AN364" s="5"/>
      <c r="AO364" s="5"/>
      <c r="AP364" s="5"/>
      <c r="AQ364" s="5"/>
      <c r="AR364" s="5"/>
      <c r="AS364" s="5"/>
      <c r="AT364" s="5"/>
      <c r="AU364" s="5"/>
      <c r="AV364" s="5"/>
      <c r="AW364" s="5"/>
      <c r="AX364" s="5"/>
    </row>
    <row r="365" spans="8:50">
      <c r="H365" s="5"/>
      <c r="I365" s="5"/>
      <c r="J365" s="5"/>
      <c r="K365" s="5"/>
      <c r="L365" s="5"/>
      <c r="M365" s="5"/>
      <c r="N365" s="5"/>
      <c r="O365" s="5"/>
      <c r="P365" s="5"/>
      <c r="Q365" s="5"/>
      <c r="R365" s="5"/>
      <c r="S365" s="5"/>
      <c r="T365" s="5"/>
      <c r="U365" s="5"/>
      <c r="V365" s="5"/>
      <c r="W365" s="5"/>
      <c r="X365" s="5"/>
      <c r="Y365" s="5"/>
      <c r="Z365" s="5"/>
      <c r="AA365" s="5"/>
      <c r="AB365" s="5"/>
      <c r="AC365" s="5"/>
      <c r="AD365" s="5"/>
      <c r="AE365" s="5"/>
      <c r="AF365" s="5"/>
      <c r="AG365" s="5"/>
      <c r="AH365" s="5"/>
      <c r="AI365" s="5"/>
      <c r="AJ365" s="5"/>
      <c r="AK365" s="5"/>
      <c r="AL365" s="5"/>
      <c r="AM365" s="5"/>
      <c r="AN365" s="5"/>
      <c r="AO365" s="5"/>
      <c r="AP365" s="5"/>
      <c r="AQ365" s="5"/>
      <c r="AR365" s="5"/>
      <c r="AS365" s="5"/>
      <c r="AT365" s="5"/>
      <c r="AU365" s="5"/>
      <c r="AV365" s="5"/>
      <c r="AW365" s="5"/>
      <c r="AX365" s="5"/>
    </row>
    <row r="366" spans="8:50">
      <c r="H366" s="5"/>
      <c r="I366" s="5"/>
      <c r="J366" s="5"/>
      <c r="K366" s="5"/>
      <c r="L366" s="5"/>
      <c r="M366" s="5"/>
      <c r="N366" s="5"/>
      <c r="O366" s="5"/>
      <c r="P366" s="5"/>
      <c r="Q366" s="5"/>
      <c r="R366" s="5"/>
      <c r="S366" s="5"/>
      <c r="T366" s="5"/>
      <c r="U366" s="5"/>
      <c r="V366" s="5"/>
      <c r="W366" s="5"/>
      <c r="X366" s="5"/>
      <c r="Y366" s="5"/>
      <c r="Z366" s="5"/>
      <c r="AA366" s="5"/>
      <c r="AB366" s="5"/>
      <c r="AC366" s="5"/>
      <c r="AD366" s="5"/>
      <c r="AE366" s="5"/>
      <c r="AF366" s="5"/>
      <c r="AG366" s="5"/>
      <c r="AH366" s="5"/>
      <c r="AI366" s="5"/>
      <c r="AJ366" s="5"/>
      <c r="AK366" s="5"/>
      <c r="AL366" s="5"/>
      <c r="AM366" s="5"/>
      <c r="AN366" s="5"/>
      <c r="AO366" s="5"/>
      <c r="AP366" s="5"/>
      <c r="AQ366" s="5"/>
      <c r="AR366" s="5"/>
      <c r="AS366" s="5"/>
      <c r="AT366" s="5"/>
      <c r="AU366" s="5"/>
      <c r="AV366" s="5"/>
      <c r="AW366" s="5"/>
      <c r="AX366" s="5"/>
    </row>
    <row r="367" spans="8:50">
      <c r="H367" s="5"/>
      <c r="I367" s="5"/>
      <c r="J367" s="5"/>
      <c r="K367" s="5"/>
      <c r="L367" s="5"/>
      <c r="M367" s="5"/>
      <c r="N367" s="5"/>
      <c r="O367" s="5"/>
      <c r="P367" s="5"/>
      <c r="Q367" s="5"/>
      <c r="R367" s="5"/>
      <c r="S367" s="5"/>
      <c r="T367" s="5"/>
      <c r="U367" s="5"/>
      <c r="V367" s="5"/>
      <c r="W367" s="5"/>
      <c r="X367" s="5"/>
      <c r="Y367" s="5"/>
      <c r="Z367" s="5"/>
      <c r="AA367" s="5"/>
      <c r="AB367" s="5"/>
      <c r="AC367" s="5"/>
      <c r="AD367" s="5"/>
      <c r="AE367" s="5"/>
      <c r="AF367" s="5"/>
      <c r="AG367" s="5"/>
      <c r="AH367" s="5"/>
      <c r="AI367" s="5"/>
      <c r="AJ367" s="5"/>
      <c r="AK367" s="5"/>
      <c r="AL367" s="5"/>
      <c r="AM367" s="5"/>
      <c r="AN367" s="5"/>
      <c r="AO367" s="5"/>
      <c r="AP367" s="5"/>
      <c r="AQ367" s="5"/>
      <c r="AR367" s="5"/>
      <c r="AS367" s="5"/>
      <c r="AT367" s="5"/>
      <c r="AU367" s="5"/>
      <c r="AV367" s="5"/>
      <c r="AW367" s="5"/>
      <c r="AX367" s="5"/>
    </row>
    <row r="368" spans="8:50">
      <c r="H368" s="5"/>
      <c r="I368" s="5"/>
      <c r="J368" s="5"/>
      <c r="K368" s="5"/>
      <c r="L368" s="5"/>
      <c r="M368" s="5"/>
      <c r="N368" s="5"/>
      <c r="O368" s="5"/>
      <c r="P368" s="5"/>
      <c r="Q368" s="5"/>
      <c r="R368" s="5"/>
      <c r="S368" s="5"/>
      <c r="T368" s="5"/>
      <c r="U368" s="5"/>
      <c r="V368" s="5"/>
      <c r="W368" s="5"/>
      <c r="X368" s="5"/>
      <c r="Y368" s="5"/>
      <c r="Z368" s="5"/>
      <c r="AA368" s="5"/>
      <c r="AB368" s="5"/>
      <c r="AC368" s="5"/>
      <c r="AD368" s="5"/>
      <c r="AE368" s="5"/>
      <c r="AF368" s="5"/>
      <c r="AG368" s="5"/>
      <c r="AH368" s="5"/>
      <c r="AI368" s="5"/>
      <c r="AJ368" s="5"/>
      <c r="AK368" s="5"/>
      <c r="AL368" s="5"/>
      <c r="AM368" s="5"/>
      <c r="AN368" s="5"/>
      <c r="AO368" s="5"/>
      <c r="AP368" s="5"/>
      <c r="AQ368" s="5"/>
      <c r="AR368" s="5"/>
      <c r="AS368" s="5"/>
      <c r="AT368" s="5"/>
      <c r="AU368" s="5"/>
      <c r="AV368" s="5"/>
      <c r="AW368" s="5"/>
      <c r="AX368" s="5"/>
    </row>
    <row r="369" spans="8:50">
      <c r="H369" s="5"/>
      <c r="I369" s="5"/>
      <c r="J369" s="5"/>
      <c r="K369" s="5"/>
      <c r="L369" s="5"/>
      <c r="M369" s="5"/>
      <c r="N369" s="5"/>
      <c r="O369" s="5"/>
      <c r="P369" s="5"/>
      <c r="Q369" s="5"/>
      <c r="R369" s="5"/>
      <c r="S369" s="5"/>
      <c r="T369" s="5"/>
      <c r="U369" s="5"/>
      <c r="V369" s="5"/>
      <c r="W369" s="5"/>
      <c r="X369" s="5"/>
      <c r="Y369" s="5"/>
      <c r="Z369" s="5"/>
      <c r="AA369" s="5"/>
      <c r="AB369" s="5"/>
      <c r="AC369" s="5"/>
      <c r="AD369" s="5"/>
      <c r="AE369" s="5"/>
      <c r="AF369" s="5"/>
      <c r="AG369" s="5"/>
      <c r="AH369" s="5"/>
      <c r="AI369" s="5"/>
      <c r="AJ369" s="5"/>
      <c r="AK369" s="5"/>
      <c r="AL369" s="5"/>
      <c r="AM369" s="5"/>
      <c r="AN369" s="5"/>
      <c r="AO369" s="5"/>
      <c r="AP369" s="5"/>
      <c r="AQ369" s="5"/>
      <c r="AR369" s="5"/>
      <c r="AS369" s="5"/>
      <c r="AT369" s="5"/>
      <c r="AU369" s="5"/>
      <c r="AV369" s="5"/>
      <c r="AW369" s="5"/>
      <c r="AX369" s="5"/>
    </row>
    <row r="370" spans="8:50">
      <c r="H370" s="5"/>
      <c r="I370" s="5"/>
      <c r="J370" s="5"/>
      <c r="K370" s="5"/>
      <c r="L370" s="5"/>
      <c r="M370" s="5"/>
      <c r="N370" s="5"/>
      <c r="O370" s="5"/>
      <c r="P370" s="5"/>
      <c r="Q370" s="5"/>
      <c r="R370" s="5"/>
      <c r="S370" s="5"/>
      <c r="T370" s="5"/>
      <c r="U370" s="5"/>
      <c r="V370" s="5"/>
      <c r="W370" s="5"/>
      <c r="X370" s="5"/>
      <c r="Y370" s="5"/>
      <c r="Z370" s="5"/>
      <c r="AA370" s="5"/>
      <c r="AB370" s="5"/>
      <c r="AC370" s="5"/>
      <c r="AD370" s="5"/>
      <c r="AE370" s="5"/>
      <c r="AF370" s="5"/>
      <c r="AG370" s="5"/>
      <c r="AH370" s="5"/>
      <c r="AI370" s="5"/>
      <c r="AJ370" s="5"/>
      <c r="AK370" s="5"/>
      <c r="AL370" s="5"/>
      <c r="AM370" s="5"/>
      <c r="AN370" s="5"/>
      <c r="AO370" s="5"/>
      <c r="AP370" s="5"/>
      <c r="AQ370" s="5"/>
      <c r="AR370" s="5"/>
      <c r="AS370" s="5"/>
      <c r="AT370" s="5"/>
      <c r="AU370" s="5"/>
      <c r="AV370" s="5"/>
      <c r="AW370" s="5"/>
      <c r="AX370" s="5"/>
    </row>
    <row r="371" spans="8:50">
      <c r="H371" s="5"/>
      <c r="I371" s="5"/>
      <c r="J371" s="5"/>
      <c r="K371" s="5"/>
      <c r="L371" s="5"/>
      <c r="M371" s="5"/>
      <c r="N371" s="5"/>
      <c r="O371" s="5"/>
      <c r="P371" s="5"/>
      <c r="Q371" s="5"/>
      <c r="R371" s="5"/>
      <c r="S371" s="5"/>
      <c r="T371" s="5"/>
      <c r="U371" s="5"/>
      <c r="V371" s="5"/>
      <c r="W371" s="5"/>
      <c r="X371" s="5"/>
      <c r="Y371" s="5"/>
      <c r="Z371" s="5"/>
      <c r="AA371" s="5"/>
      <c r="AB371" s="5"/>
      <c r="AC371" s="5"/>
      <c r="AD371" s="5"/>
      <c r="AE371" s="5"/>
      <c r="AF371" s="5"/>
      <c r="AG371" s="5"/>
      <c r="AH371" s="5"/>
      <c r="AI371" s="5"/>
      <c r="AJ371" s="5"/>
      <c r="AK371" s="5"/>
      <c r="AL371" s="5"/>
      <c r="AM371" s="5"/>
      <c r="AN371" s="5"/>
      <c r="AO371" s="5"/>
      <c r="AP371" s="5"/>
      <c r="AQ371" s="5"/>
      <c r="AR371" s="5"/>
      <c r="AS371" s="5"/>
      <c r="AT371" s="5"/>
      <c r="AU371" s="5"/>
      <c r="AV371" s="5"/>
      <c r="AW371" s="5"/>
      <c r="AX371" s="5"/>
    </row>
    <row r="372" spans="8:50">
      <c r="H372" s="5"/>
      <c r="I372" s="5"/>
      <c r="J372" s="5"/>
      <c r="K372" s="5"/>
      <c r="L372" s="5"/>
      <c r="M372" s="5"/>
      <c r="N372" s="5"/>
      <c r="O372" s="5"/>
      <c r="P372" s="5"/>
      <c r="Q372" s="5"/>
      <c r="R372" s="5"/>
      <c r="S372" s="5"/>
      <c r="T372" s="5"/>
      <c r="U372" s="5"/>
      <c r="V372" s="5"/>
      <c r="W372" s="5"/>
      <c r="X372" s="5"/>
      <c r="Y372" s="5"/>
      <c r="Z372" s="5"/>
      <c r="AA372" s="5"/>
      <c r="AB372" s="5"/>
      <c r="AC372" s="5"/>
      <c r="AD372" s="5"/>
      <c r="AE372" s="5"/>
      <c r="AF372" s="5"/>
      <c r="AG372" s="5"/>
      <c r="AH372" s="5"/>
      <c r="AI372" s="5"/>
      <c r="AJ372" s="5"/>
      <c r="AK372" s="5"/>
      <c r="AL372" s="5"/>
      <c r="AM372" s="5"/>
      <c r="AN372" s="5"/>
      <c r="AO372" s="5"/>
      <c r="AP372" s="5"/>
      <c r="AQ372" s="5"/>
      <c r="AR372" s="5"/>
      <c r="AS372" s="5"/>
      <c r="AT372" s="5"/>
      <c r="AU372" s="5"/>
      <c r="AV372" s="5"/>
      <c r="AW372" s="5"/>
      <c r="AX372" s="5"/>
    </row>
    <row r="373" spans="8:50">
      <c r="H373" s="5"/>
      <c r="I373" s="5"/>
      <c r="J373" s="5"/>
      <c r="K373" s="5"/>
      <c r="L373" s="5"/>
      <c r="M373" s="5"/>
      <c r="N373" s="5"/>
      <c r="O373" s="5"/>
      <c r="P373" s="5"/>
      <c r="Q373" s="5"/>
      <c r="R373" s="5"/>
      <c r="S373" s="5"/>
      <c r="T373" s="5"/>
      <c r="U373" s="5"/>
      <c r="V373" s="5"/>
      <c r="W373" s="5"/>
      <c r="X373" s="5"/>
      <c r="Y373" s="5"/>
      <c r="Z373" s="5"/>
      <c r="AA373" s="5"/>
      <c r="AB373" s="5"/>
      <c r="AC373" s="5"/>
      <c r="AD373" s="5"/>
      <c r="AE373" s="5"/>
      <c r="AF373" s="5"/>
      <c r="AG373" s="5"/>
      <c r="AH373" s="5"/>
      <c r="AI373" s="5"/>
      <c r="AJ373" s="5"/>
      <c r="AK373" s="5"/>
      <c r="AL373" s="5"/>
      <c r="AM373" s="5"/>
      <c r="AN373" s="5"/>
      <c r="AO373" s="5"/>
      <c r="AP373" s="5"/>
      <c r="AQ373" s="5"/>
      <c r="AR373" s="5"/>
      <c r="AS373" s="5"/>
      <c r="AT373" s="5"/>
      <c r="AU373" s="5"/>
      <c r="AV373" s="5"/>
      <c r="AW373" s="5"/>
      <c r="AX373" s="5"/>
    </row>
    <row r="374" spans="8:50">
      <c r="H374" s="5"/>
      <c r="I374" s="5"/>
      <c r="J374" s="5"/>
      <c r="K374" s="5"/>
      <c r="L374" s="5"/>
      <c r="M374" s="5"/>
      <c r="N374" s="5"/>
      <c r="O374" s="5"/>
      <c r="P374" s="5"/>
      <c r="Q374" s="5"/>
      <c r="R374" s="5"/>
      <c r="S374" s="5"/>
      <c r="T374" s="5"/>
      <c r="U374" s="5"/>
      <c r="V374" s="5"/>
      <c r="W374" s="5"/>
      <c r="X374" s="5"/>
      <c r="Y374" s="5"/>
      <c r="Z374" s="5"/>
      <c r="AA374" s="5"/>
      <c r="AB374" s="5"/>
      <c r="AC374" s="5"/>
      <c r="AD374" s="5"/>
      <c r="AE374" s="5"/>
      <c r="AF374" s="5"/>
      <c r="AG374" s="5"/>
      <c r="AH374" s="5"/>
      <c r="AI374" s="5"/>
      <c r="AJ374" s="5"/>
      <c r="AK374" s="5"/>
      <c r="AL374" s="5"/>
      <c r="AM374" s="5"/>
      <c r="AN374" s="5"/>
      <c r="AO374" s="5"/>
      <c r="AP374" s="5"/>
      <c r="AQ374" s="5"/>
      <c r="AR374" s="5"/>
      <c r="AS374" s="5"/>
      <c r="AT374" s="5"/>
      <c r="AU374" s="5"/>
      <c r="AV374" s="5"/>
      <c r="AW374" s="5"/>
      <c r="AX374" s="5"/>
    </row>
    <row r="375" spans="8:50">
      <c r="H375" s="5"/>
      <c r="I375" s="5"/>
      <c r="J375" s="5"/>
      <c r="K375" s="5"/>
      <c r="L375" s="5"/>
      <c r="M375" s="5"/>
      <c r="N375" s="5"/>
      <c r="O375" s="5"/>
      <c r="P375" s="5"/>
      <c r="Q375" s="5"/>
      <c r="R375" s="5"/>
      <c r="S375" s="5"/>
      <c r="T375" s="5"/>
      <c r="U375" s="5"/>
      <c r="V375" s="5"/>
      <c r="W375" s="5"/>
      <c r="X375" s="5"/>
      <c r="Y375" s="5"/>
      <c r="Z375" s="5"/>
      <c r="AA375" s="5"/>
      <c r="AB375" s="5"/>
      <c r="AC375" s="5"/>
      <c r="AD375" s="5"/>
      <c r="AE375" s="5"/>
      <c r="AF375" s="5"/>
      <c r="AG375" s="5"/>
      <c r="AH375" s="5"/>
      <c r="AI375" s="5"/>
      <c r="AJ375" s="5"/>
      <c r="AK375" s="5"/>
      <c r="AL375" s="5"/>
      <c r="AM375" s="5"/>
      <c r="AN375" s="5"/>
      <c r="AO375" s="5"/>
      <c r="AP375" s="5"/>
      <c r="AQ375" s="5"/>
      <c r="AR375" s="5"/>
      <c r="AS375" s="5"/>
      <c r="AT375" s="5"/>
      <c r="AU375" s="5"/>
      <c r="AV375" s="5"/>
      <c r="AW375" s="5"/>
      <c r="AX375" s="5"/>
    </row>
    <row r="376" spans="8:50">
      <c r="H376" s="5"/>
      <c r="I376" s="5"/>
      <c r="J376" s="5"/>
      <c r="K376" s="5"/>
      <c r="L376" s="5"/>
      <c r="M376" s="5"/>
      <c r="N376" s="5"/>
      <c r="O376" s="5"/>
      <c r="P376" s="5"/>
      <c r="Q376" s="5"/>
      <c r="R376" s="5"/>
      <c r="S376" s="5"/>
      <c r="T376" s="5"/>
      <c r="U376" s="5"/>
      <c r="V376" s="5"/>
      <c r="W376" s="5"/>
      <c r="X376" s="5"/>
      <c r="Y376" s="5"/>
      <c r="Z376" s="5"/>
      <c r="AA376" s="5"/>
      <c r="AB376" s="5"/>
      <c r="AC376" s="5"/>
      <c r="AD376" s="5"/>
      <c r="AE376" s="5"/>
      <c r="AF376" s="5"/>
      <c r="AG376" s="5"/>
      <c r="AH376" s="5"/>
      <c r="AI376" s="5"/>
      <c r="AJ376" s="5"/>
      <c r="AK376" s="5"/>
      <c r="AL376" s="5"/>
      <c r="AM376" s="5"/>
      <c r="AN376" s="5"/>
      <c r="AO376" s="5"/>
      <c r="AP376" s="5"/>
      <c r="AQ376" s="5"/>
      <c r="AR376" s="5"/>
      <c r="AS376" s="5"/>
      <c r="AT376" s="5"/>
      <c r="AU376" s="5"/>
      <c r="AV376" s="5"/>
      <c r="AW376" s="5"/>
      <c r="AX376" s="5"/>
    </row>
    <row r="377" spans="8:50">
      <c r="H377" s="5"/>
      <c r="I377" s="5"/>
      <c r="J377" s="5"/>
      <c r="K377" s="5"/>
      <c r="L377" s="5"/>
      <c r="M377" s="5"/>
      <c r="N377" s="5"/>
      <c r="O377" s="5"/>
      <c r="P377" s="5"/>
      <c r="Q377" s="5"/>
      <c r="R377" s="5"/>
      <c r="S377" s="5"/>
      <c r="T377" s="5"/>
      <c r="U377" s="5"/>
      <c r="V377" s="5"/>
      <c r="W377" s="5"/>
      <c r="X377" s="5"/>
      <c r="Y377" s="5"/>
      <c r="Z377" s="5"/>
      <c r="AA377" s="5"/>
      <c r="AB377" s="5"/>
      <c r="AC377" s="5"/>
      <c r="AD377" s="5"/>
      <c r="AE377" s="5"/>
      <c r="AF377" s="5"/>
      <c r="AG377" s="5"/>
      <c r="AH377" s="5"/>
      <c r="AI377" s="5"/>
      <c r="AJ377" s="5"/>
      <c r="AK377" s="5"/>
      <c r="AL377" s="5"/>
      <c r="AM377" s="5"/>
      <c r="AN377" s="5"/>
      <c r="AO377" s="5"/>
      <c r="AP377" s="5"/>
      <c r="AQ377" s="5"/>
      <c r="AR377" s="5"/>
      <c r="AS377" s="5"/>
      <c r="AT377" s="5"/>
      <c r="AU377" s="5"/>
      <c r="AV377" s="5"/>
      <c r="AW377" s="5"/>
      <c r="AX377" s="5"/>
    </row>
    <row r="378" spans="8:50">
      <c r="H378" s="5"/>
      <c r="I378" s="5"/>
      <c r="J378" s="5"/>
      <c r="K378" s="5"/>
      <c r="L378" s="5"/>
      <c r="M378" s="5"/>
      <c r="N378" s="5"/>
      <c r="O378" s="5"/>
      <c r="P378" s="5"/>
      <c r="Q378" s="5"/>
      <c r="R378" s="5"/>
      <c r="S378" s="5"/>
      <c r="T378" s="5"/>
      <c r="U378" s="5"/>
      <c r="V378" s="5"/>
      <c r="W378" s="5"/>
      <c r="X378" s="5"/>
      <c r="Y378" s="5"/>
      <c r="Z378" s="5"/>
      <c r="AA378" s="5"/>
      <c r="AB378" s="5"/>
      <c r="AC378" s="5"/>
      <c r="AD378" s="5"/>
      <c r="AE378" s="5"/>
      <c r="AF378" s="5"/>
      <c r="AG378" s="5"/>
      <c r="AH378" s="5"/>
      <c r="AI378" s="5"/>
      <c r="AJ378" s="5"/>
      <c r="AK378" s="5"/>
      <c r="AL378" s="5"/>
      <c r="AM378" s="5"/>
      <c r="AN378" s="5"/>
      <c r="AO378" s="5"/>
      <c r="AP378" s="5"/>
      <c r="AQ378" s="5"/>
      <c r="AR378" s="5"/>
      <c r="AS378" s="5"/>
      <c r="AT378" s="5"/>
      <c r="AU378" s="5"/>
      <c r="AV378" s="5"/>
      <c r="AW378" s="5"/>
      <c r="AX378" s="5"/>
    </row>
    <row r="379" spans="8:50">
      <c r="H379" s="5"/>
      <c r="I379" s="5"/>
      <c r="J379" s="5"/>
      <c r="K379" s="5"/>
      <c r="L379" s="5"/>
      <c r="M379" s="5"/>
      <c r="N379" s="5"/>
      <c r="O379" s="5"/>
      <c r="P379" s="5"/>
      <c r="Q379" s="5"/>
      <c r="R379" s="5"/>
      <c r="S379" s="5"/>
      <c r="T379" s="5"/>
      <c r="U379" s="5"/>
      <c r="V379" s="5"/>
      <c r="W379" s="5"/>
      <c r="X379" s="5"/>
      <c r="Y379" s="5"/>
      <c r="Z379" s="5"/>
      <c r="AA379" s="5"/>
      <c r="AB379" s="5"/>
      <c r="AC379" s="5"/>
      <c r="AD379" s="5"/>
      <c r="AE379" s="5"/>
      <c r="AF379" s="5"/>
      <c r="AG379" s="5"/>
      <c r="AH379" s="5"/>
      <c r="AI379" s="5"/>
      <c r="AJ379" s="5"/>
      <c r="AK379" s="5"/>
      <c r="AL379" s="5"/>
      <c r="AM379" s="5"/>
      <c r="AN379" s="5"/>
      <c r="AO379" s="5"/>
      <c r="AP379" s="5"/>
      <c r="AQ379" s="5"/>
      <c r="AR379" s="5"/>
      <c r="AS379" s="5"/>
      <c r="AT379" s="5"/>
      <c r="AU379" s="5"/>
      <c r="AV379" s="5"/>
      <c r="AW379" s="5"/>
      <c r="AX379" s="5"/>
    </row>
    <row r="380" spans="8:50">
      <c r="H380" s="5"/>
      <c r="I380" s="5"/>
      <c r="J380" s="5"/>
      <c r="K380" s="5"/>
      <c r="L380" s="5"/>
      <c r="M380" s="5"/>
      <c r="N380" s="5"/>
      <c r="O380" s="5"/>
      <c r="P380" s="5"/>
      <c r="Q380" s="5"/>
      <c r="R380" s="5"/>
      <c r="S380" s="5"/>
      <c r="T380" s="5"/>
      <c r="U380" s="5"/>
      <c r="V380" s="5"/>
      <c r="W380" s="5"/>
      <c r="X380" s="5"/>
      <c r="Y380" s="5"/>
      <c r="Z380" s="5"/>
      <c r="AA380" s="5"/>
      <c r="AB380" s="5"/>
      <c r="AC380" s="5"/>
      <c r="AD380" s="5"/>
      <c r="AE380" s="5"/>
      <c r="AF380" s="5"/>
      <c r="AG380" s="5"/>
      <c r="AH380" s="5"/>
      <c r="AI380" s="5"/>
      <c r="AJ380" s="5"/>
      <c r="AK380" s="5"/>
      <c r="AL380" s="5"/>
      <c r="AM380" s="5"/>
      <c r="AN380" s="5"/>
      <c r="AO380" s="5"/>
      <c r="AP380" s="5"/>
      <c r="AQ380" s="5"/>
      <c r="AR380" s="5"/>
      <c r="AS380" s="5"/>
      <c r="AT380" s="5"/>
      <c r="AU380" s="5"/>
      <c r="AV380" s="5"/>
      <c r="AW380" s="5"/>
      <c r="AX380" s="5"/>
    </row>
    <row r="381" spans="8:50">
      <c r="H381" s="5"/>
      <c r="I381" s="5"/>
      <c r="J381" s="5"/>
      <c r="K381" s="5"/>
      <c r="L381" s="5"/>
      <c r="M381" s="5"/>
      <c r="N381" s="5"/>
      <c r="O381" s="5"/>
      <c r="P381" s="5"/>
      <c r="Q381" s="5"/>
      <c r="R381" s="5"/>
      <c r="S381" s="5"/>
      <c r="T381" s="5"/>
      <c r="U381" s="5"/>
      <c r="V381" s="5"/>
      <c r="W381" s="5"/>
      <c r="X381" s="5"/>
      <c r="Y381" s="5"/>
      <c r="Z381" s="5"/>
      <c r="AA381" s="5"/>
      <c r="AB381" s="5"/>
      <c r="AC381" s="5"/>
      <c r="AD381" s="5"/>
      <c r="AE381" s="5"/>
      <c r="AF381" s="5"/>
      <c r="AG381" s="5"/>
      <c r="AH381" s="5"/>
      <c r="AI381" s="5"/>
      <c r="AJ381" s="5"/>
      <c r="AK381" s="5"/>
      <c r="AL381" s="5"/>
      <c r="AM381" s="5"/>
      <c r="AN381" s="5"/>
      <c r="AO381" s="5"/>
      <c r="AP381" s="5"/>
      <c r="AQ381" s="5"/>
      <c r="AR381" s="5"/>
      <c r="AS381" s="5"/>
      <c r="AT381" s="5"/>
      <c r="AU381" s="5"/>
      <c r="AV381" s="5"/>
      <c r="AW381" s="5"/>
      <c r="AX381" s="5"/>
    </row>
    <row r="382" spans="8:50">
      <c r="H382" s="5"/>
      <c r="I382" s="5"/>
      <c r="J382" s="5"/>
      <c r="K382" s="5"/>
      <c r="L382" s="5"/>
      <c r="M382" s="5"/>
      <c r="N382" s="5"/>
      <c r="O382" s="5"/>
      <c r="P382" s="5"/>
      <c r="Q382" s="5"/>
      <c r="R382" s="5"/>
      <c r="S382" s="5"/>
      <c r="T382" s="5"/>
      <c r="U382" s="5"/>
      <c r="V382" s="5"/>
      <c r="W382" s="5"/>
      <c r="X382" s="5"/>
      <c r="Y382" s="5"/>
      <c r="Z382" s="5"/>
      <c r="AA382" s="5"/>
      <c r="AB382" s="5"/>
      <c r="AC382" s="5"/>
      <c r="AD382" s="5"/>
      <c r="AE382" s="5"/>
      <c r="AF382" s="5"/>
      <c r="AG382" s="5"/>
      <c r="AH382" s="5"/>
      <c r="AI382" s="5"/>
      <c r="AJ382" s="5"/>
      <c r="AK382" s="5"/>
      <c r="AL382" s="5"/>
      <c r="AM382" s="5"/>
      <c r="AN382" s="5"/>
      <c r="AO382" s="5"/>
      <c r="AP382" s="5"/>
      <c r="AQ382" s="5"/>
      <c r="AR382" s="5"/>
      <c r="AS382" s="5"/>
      <c r="AT382" s="5"/>
      <c r="AU382" s="5"/>
      <c r="AV382" s="5"/>
      <c r="AW382" s="5"/>
      <c r="AX382" s="5"/>
    </row>
    <row r="383" spans="8:50">
      <c r="H383" s="5"/>
      <c r="I383" s="5"/>
      <c r="J383" s="5"/>
      <c r="K383" s="5"/>
      <c r="L383" s="5"/>
      <c r="M383" s="5"/>
      <c r="N383" s="5"/>
      <c r="O383" s="5"/>
      <c r="P383" s="5"/>
      <c r="Q383" s="5"/>
      <c r="R383" s="5"/>
      <c r="S383" s="5"/>
      <c r="T383" s="5"/>
      <c r="U383" s="5"/>
      <c r="V383" s="5"/>
      <c r="W383" s="5"/>
      <c r="X383" s="5"/>
      <c r="Y383" s="5"/>
      <c r="Z383" s="5"/>
      <c r="AA383" s="5"/>
      <c r="AB383" s="5"/>
      <c r="AC383" s="5"/>
      <c r="AD383" s="5"/>
      <c r="AE383" s="5"/>
      <c r="AF383" s="5"/>
      <c r="AG383" s="5"/>
      <c r="AH383" s="5"/>
      <c r="AI383" s="5"/>
      <c r="AJ383" s="5"/>
      <c r="AK383" s="5"/>
      <c r="AL383" s="5"/>
      <c r="AM383" s="5"/>
      <c r="AN383" s="5"/>
      <c r="AO383" s="5"/>
      <c r="AP383" s="5"/>
      <c r="AQ383" s="5"/>
      <c r="AR383" s="5"/>
      <c r="AS383" s="5"/>
      <c r="AT383" s="5"/>
      <c r="AU383" s="5"/>
      <c r="AV383" s="5"/>
      <c r="AW383" s="5"/>
      <c r="AX383" s="5"/>
    </row>
    <row r="384" spans="8:50">
      <c r="H384" s="5"/>
      <c r="I384" s="5"/>
      <c r="J384" s="5"/>
      <c r="K384" s="5"/>
      <c r="L384" s="5"/>
      <c r="M384" s="5"/>
      <c r="N384" s="5"/>
      <c r="O384" s="5"/>
      <c r="P384" s="5"/>
      <c r="Q384" s="5"/>
      <c r="R384" s="5"/>
      <c r="S384" s="5"/>
      <c r="T384" s="5"/>
      <c r="U384" s="5"/>
      <c r="V384" s="5"/>
      <c r="W384" s="5"/>
      <c r="X384" s="5"/>
      <c r="Y384" s="5"/>
      <c r="Z384" s="5"/>
      <c r="AA384" s="5"/>
      <c r="AB384" s="5"/>
      <c r="AC384" s="5"/>
      <c r="AD384" s="5"/>
      <c r="AE384" s="5"/>
      <c r="AF384" s="5"/>
      <c r="AG384" s="5"/>
      <c r="AH384" s="5"/>
      <c r="AI384" s="5"/>
      <c r="AJ384" s="5"/>
      <c r="AK384" s="5"/>
      <c r="AL384" s="5"/>
      <c r="AM384" s="5"/>
      <c r="AN384" s="5"/>
      <c r="AO384" s="5"/>
      <c r="AP384" s="5"/>
      <c r="AQ384" s="5"/>
      <c r="AR384" s="5"/>
      <c r="AS384" s="5"/>
      <c r="AT384" s="5"/>
      <c r="AU384" s="5"/>
      <c r="AV384" s="5"/>
      <c r="AW384" s="5"/>
      <c r="AX384" s="5"/>
    </row>
    <row r="385" spans="8:50">
      <c r="H385" s="5"/>
      <c r="I385" s="5"/>
      <c r="J385" s="5"/>
      <c r="K385" s="5"/>
      <c r="L385" s="5"/>
      <c r="M385" s="5"/>
      <c r="N385" s="5"/>
      <c r="O385" s="5"/>
      <c r="P385" s="5"/>
      <c r="Q385" s="5"/>
      <c r="R385" s="5"/>
      <c r="S385" s="5"/>
      <c r="T385" s="5"/>
      <c r="U385" s="5"/>
      <c r="V385" s="5"/>
      <c r="W385" s="5"/>
      <c r="X385" s="5"/>
      <c r="Y385" s="5"/>
      <c r="Z385" s="5"/>
      <c r="AA385" s="5"/>
      <c r="AB385" s="5"/>
      <c r="AC385" s="5"/>
      <c r="AD385" s="5"/>
      <c r="AE385" s="5"/>
      <c r="AF385" s="5"/>
      <c r="AG385" s="5"/>
      <c r="AH385" s="5"/>
      <c r="AI385" s="5"/>
      <c r="AJ385" s="5"/>
      <c r="AK385" s="5"/>
      <c r="AL385" s="5"/>
      <c r="AM385" s="5"/>
      <c r="AN385" s="5"/>
      <c r="AO385" s="5"/>
      <c r="AP385" s="5"/>
      <c r="AQ385" s="5"/>
      <c r="AR385" s="5"/>
      <c r="AS385" s="5"/>
      <c r="AT385" s="5"/>
      <c r="AU385" s="5"/>
      <c r="AV385" s="5"/>
      <c r="AW385" s="5"/>
      <c r="AX385" s="5"/>
    </row>
    <row r="386" spans="8:50">
      <c r="H386" s="5"/>
      <c r="I386" s="5"/>
      <c r="J386" s="5"/>
      <c r="K386" s="5"/>
      <c r="L386" s="5"/>
      <c r="M386" s="5"/>
      <c r="N386" s="5"/>
      <c r="O386" s="5"/>
      <c r="P386" s="5"/>
      <c r="Q386" s="5"/>
      <c r="R386" s="5"/>
      <c r="S386" s="5"/>
      <c r="T386" s="5"/>
      <c r="U386" s="5"/>
      <c r="V386" s="5"/>
      <c r="W386" s="5"/>
      <c r="X386" s="5"/>
      <c r="Y386" s="5"/>
      <c r="Z386" s="5"/>
      <c r="AA386" s="5"/>
      <c r="AB386" s="5"/>
      <c r="AC386" s="5"/>
      <c r="AD386" s="5"/>
      <c r="AE386" s="5"/>
      <c r="AF386" s="5"/>
      <c r="AG386" s="5"/>
      <c r="AH386" s="5"/>
      <c r="AI386" s="5"/>
      <c r="AJ386" s="5"/>
      <c r="AK386" s="5"/>
      <c r="AL386" s="5"/>
      <c r="AM386" s="5"/>
      <c r="AN386" s="5"/>
      <c r="AO386" s="5"/>
      <c r="AP386" s="5"/>
      <c r="AQ386" s="5"/>
      <c r="AR386" s="5"/>
      <c r="AS386" s="5"/>
      <c r="AT386" s="5"/>
      <c r="AU386" s="5"/>
      <c r="AV386" s="5"/>
      <c r="AW386" s="5"/>
      <c r="AX386" s="5"/>
    </row>
    <row r="387" spans="8:50">
      <c r="H387" s="5"/>
      <c r="I387" s="5"/>
      <c r="J387" s="5"/>
      <c r="K387" s="5"/>
      <c r="L387" s="5"/>
      <c r="M387" s="5"/>
      <c r="N387" s="5"/>
      <c r="O387" s="5"/>
      <c r="P387" s="5"/>
      <c r="Q387" s="5"/>
      <c r="R387" s="5"/>
      <c r="S387" s="5"/>
      <c r="T387" s="5"/>
      <c r="U387" s="5"/>
      <c r="V387" s="5"/>
      <c r="W387" s="5"/>
      <c r="X387" s="5"/>
      <c r="Y387" s="5"/>
      <c r="Z387" s="5"/>
      <c r="AA387" s="5"/>
      <c r="AB387" s="5"/>
      <c r="AC387" s="5"/>
      <c r="AD387" s="5"/>
      <c r="AE387" s="5"/>
      <c r="AF387" s="5"/>
      <c r="AG387" s="5"/>
      <c r="AH387" s="5"/>
      <c r="AI387" s="5"/>
      <c r="AJ387" s="5"/>
      <c r="AK387" s="5"/>
      <c r="AL387" s="5"/>
      <c r="AM387" s="5"/>
      <c r="AN387" s="5"/>
      <c r="AO387" s="5"/>
      <c r="AP387" s="5"/>
      <c r="AQ387" s="5"/>
      <c r="AR387" s="5"/>
      <c r="AS387" s="5"/>
      <c r="AT387" s="5"/>
      <c r="AU387" s="5"/>
      <c r="AV387" s="5"/>
      <c r="AW387" s="5"/>
      <c r="AX387" s="5"/>
    </row>
    <row r="388" spans="8:50">
      <c r="H388" s="5"/>
      <c r="I388" s="5"/>
      <c r="J388" s="5"/>
      <c r="K388" s="5"/>
      <c r="L388" s="5"/>
      <c r="M388" s="5"/>
      <c r="N388" s="5"/>
      <c r="O388" s="5"/>
      <c r="P388" s="5"/>
      <c r="Q388" s="5"/>
      <c r="R388" s="5"/>
      <c r="S388" s="5"/>
      <c r="T388" s="5"/>
      <c r="U388" s="5"/>
      <c r="V388" s="5"/>
      <c r="W388" s="5"/>
      <c r="X388" s="5"/>
      <c r="Y388" s="5"/>
      <c r="Z388" s="5"/>
      <c r="AA388" s="5"/>
      <c r="AB388" s="5"/>
      <c r="AC388" s="5"/>
      <c r="AD388" s="5"/>
      <c r="AE388" s="5"/>
      <c r="AF388" s="5"/>
      <c r="AG388" s="5"/>
      <c r="AH388" s="5"/>
      <c r="AI388" s="5"/>
      <c r="AJ388" s="5"/>
      <c r="AK388" s="5"/>
      <c r="AL388" s="5"/>
      <c r="AM388" s="5"/>
      <c r="AN388" s="5"/>
      <c r="AO388" s="5"/>
      <c r="AP388" s="5"/>
      <c r="AQ388" s="5"/>
      <c r="AR388" s="5"/>
      <c r="AS388" s="5"/>
      <c r="AT388" s="5"/>
      <c r="AU388" s="5"/>
      <c r="AV388" s="5"/>
      <c r="AW388" s="5"/>
      <c r="AX388" s="5"/>
    </row>
    <row r="389" spans="8:50">
      <c r="H389" s="5"/>
      <c r="I389" s="5"/>
      <c r="J389" s="5"/>
      <c r="K389" s="5"/>
      <c r="L389" s="5"/>
      <c r="M389" s="5"/>
      <c r="N389" s="5"/>
      <c r="O389" s="5"/>
      <c r="P389" s="5"/>
      <c r="Q389" s="5"/>
      <c r="R389" s="5"/>
      <c r="S389" s="5"/>
      <c r="T389" s="5"/>
      <c r="U389" s="5"/>
      <c r="V389" s="5"/>
      <c r="W389" s="5"/>
      <c r="X389" s="5"/>
      <c r="Y389" s="5"/>
      <c r="Z389" s="5"/>
      <c r="AA389" s="5"/>
      <c r="AB389" s="5"/>
      <c r="AC389" s="5"/>
      <c r="AD389" s="5"/>
      <c r="AE389" s="5"/>
      <c r="AF389" s="5"/>
      <c r="AG389" s="5"/>
      <c r="AH389" s="5"/>
      <c r="AI389" s="5"/>
      <c r="AJ389" s="5"/>
      <c r="AK389" s="5"/>
      <c r="AL389" s="5"/>
      <c r="AM389" s="5"/>
      <c r="AN389" s="5"/>
      <c r="AO389" s="5"/>
      <c r="AP389" s="5"/>
      <c r="AQ389" s="5"/>
      <c r="AR389" s="5"/>
      <c r="AS389" s="5"/>
      <c r="AT389" s="5"/>
      <c r="AU389" s="5"/>
      <c r="AV389" s="5"/>
      <c r="AW389" s="5"/>
      <c r="AX389" s="5"/>
    </row>
    <row r="390" spans="8:50">
      <c r="H390" s="5"/>
      <c r="I390" s="5"/>
      <c r="J390" s="5"/>
      <c r="K390" s="5"/>
      <c r="L390" s="5"/>
      <c r="M390" s="5"/>
      <c r="N390" s="5"/>
      <c r="O390" s="5"/>
      <c r="P390" s="5"/>
      <c r="Q390" s="5"/>
      <c r="R390" s="5"/>
      <c r="S390" s="5"/>
      <c r="T390" s="5"/>
      <c r="U390" s="5"/>
      <c r="V390" s="5"/>
      <c r="W390" s="5"/>
      <c r="X390" s="5"/>
      <c r="Y390" s="5"/>
      <c r="Z390" s="5"/>
      <c r="AA390" s="5"/>
      <c r="AB390" s="5"/>
      <c r="AC390" s="5"/>
      <c r="AD390" s="5"/>
      <c r="AE390" s="5"/>
      <c r="AF390" s="5"/>
      <c r="AG390" s="5"/>
      <c r="AH390" s="5"/>
      <c r="AI390" s="5"/>
      <c r="AJ390" s="5"/>
      <c r="AK390" s="5"/>
      <c r="AL390" s="5"/>
      <c r="AM390" s="5"/>
      <c r="AN390" s="5"/>
      <c r="AO390" s="5"/>
      <c r="AP390" s="5"/>
      <c r="AQ390" s="5"/>
      <c r="AR390" s="5"/>
      <c r="AS390" s="5"/>
      <c r="AT390" s="5"/>
      <c r="AU390" s="5"/>
      <c r="AV390" s="5"/>
      <c r="AW390" s="5"/>
      <c r="AX390" s="5"/>
    </row>
    <row r="391" spans="8:50">
      <c r="H391" s="5"/>
      <c r="I391" s="5"/>
      <c r="J391" s="5"/>
      <c r="K391" s="5"/>
      <c r="L391" s="5"/>
      <c r="M391" s="5"/>
      <c r="N391" s="5"/>
      <c r="O391" s="5"/>
      <c r="P391" s="5"/>
      <c r="Q391" s="5"/>
      <c r="R391" s="5"/>
      <c r="S391" s="5"/>
      <c r="T391" s="5"/>
      <c r="U391" s="5"/>
      <c r="V391" s="5"/>
      <c r="W391" s="5"/>
      <c r="X391" s="5"/>
      <c r="Y391" s="5"/>
      <c r="Z391" s="5"/>
      <c r="AA391" s="5"/>
      <c r="AB391" s="5"/>
      <c r="AC391" s="5"/>
      <c r="AD391" s="5"/>
      <c r="AE391" s="5"/>
      <c r="AF391" s="5"/>
      <c r="AG391" s="5"/>
      <c r="AH391" s="5"/>
      <c r="AI391" s="5"/>
      <c r="AJ391" s="5"/>
      <c r="AK391" s="5"/>
      <c r="AL391" s="5"/>
      <c r="AM391" s="5"/>
      <c r="AN391" s="5"/>
      <c r="AO391" s="5"/>
      <c r="AP391" s="5"/>
      <c r="AQ391" s="5"/>
      <c r="AR391" s="5"/>
      <c r="AS391" s="5"/>
      <c r="AT391" s="5"/>
      <c r="AU391" s="5"/>
      <c r="AV391" s="5"/>
      <c r="AW391" s="5"/>
      <c r="AX391" s="5"/>
    </row>
    <row r="392" spans="8:50">
      <c r="H392" s="5"/>
      <c r="I392" s="5"/>
      <c r="J392" s="5"/>
      <c r="K392" s="5"/>
      <c r="L392" s="5"/>
      <c r="M392" s="5"/>
      <c r="N392" s="5"/>
      <c r="O392" s="5"/>
      <c r="P392" s="5"/>
      <c r="Q392" s="5"/>
      <c r="R392" s="5"/>
      <c r="S392" s="5"/>
      <c r="T392" s="5"/>
      <c r="U392" s="5"/>
      <c r="V392" s="5"/>
      <c r="W392" s="5"/>
      <c r="X392" s="5"/>
      <c r="Y392" s="5"/>
      <c r="Z392" s="5"/>
      <c r="AA392" s="5"/>
      <c r="AB392" s="5"/>
      <c r="AC392" s="5"/>
      <c r="AD392" s="5"/>
      <c r="AE392" s="5"/>
      <c r="AF392" s="5"/>
      <c r="AG392" s="5"/>
      <c r="AH392" s="5"/>
      <c r="AI392" s="5"/>
      <c r="AJ392" s="5"/>
      <c r="AK392" s="5"/>
      <c r="AL392" s="5"/>
      <c r="AM392" s="5"/>
      <c r="AN392" s="5"/>
      <c r="AO392" s="5"/>
      <c r="AP392" s="5"/>
      <c r="AQ392" s="5"/>
      <c r="AR392" s="5"/>
      <c r="AS392" s="5"/>
      <c r="AT392" s="5"/>
      <c r="AU392" s="5"/>
      <c r="AV392" s="5"/>
      <c r="AW392" s="5"/>
      <c r="AX392" s="5"/>
    </row>
    <row r="393" spans="8:50">
      <c r="H393" s="5"/>
      <c r="I393" s="5"/>
      <c r="J393" s="5"/>
      <c r="K393" s="5"/>
      <c r="L393" s="5"/>
      <c r="M393" s="5"/>
      <c r="N393" s="5"/>
      <c r="O393" s="5"/>
      <c r="P393" s="5"/>
      <c r="Q393" s="5"/>
      <c r="R393" s="5"/>
      <c r="S393" s="5"/>
      <c r="T393" s="5"/>
      <c r="U393" s="5"/>
      <c r="V393" s="5"/>
      <c r="W393" s="5"/>
      <c r="X393" s="5"/>
      <c r="Y393" s="5"/>
      <c r="Z393" s="5"/>
      <c r="AA393" s="5"/>
      <c r="AB393" s="5"/>
      <c r="AC393" s="5"/>
      <c r="AD393" s="5"/>
      <c r="AE393" s="5"/>
      <c r="AF393" s="5"/>
      <c r="AG393" s="5"/>
      <c r="AH393" s="5"/>
      <c r="AI393" s="5"/>
      <c r="AJ393" s="5"/>
      <c r="AK393" s="5"/>
      <c r="AL393" s="5"/>
      <c r="AM393" s="5"/>
      <c r="AN393" s="5"/>
      <c r="AO393" s="5"/>
      <c r="AP393" s="5"/>
      <c r="AQ393" s="5"/>
      <c r="AR393" s="5"/>
      <c r="AS393" s="5"/>
      <c r="AT393" s="5"/>
      <c r="AU393" s="5"/>
      <c r="AV393" s="5"/>
      <c r="AW393" s="5"/>
      <c r="AX393" s="5"/>
    </row>
    <row r="394" spans="8:50">
      <c r="H394" s="5"/>
      <c r="I394" s="5"/>
      <c r="J394" s="5"/>
      <c r="K394" s="5"/>
      <c r="L394" s="5"/>
      <c r="M394" s="5"/>
      <c r="N394" s="5"/>
      <c r="O394" s="5"/>
      <c r="P394" s="5"/>
      <c r="Q394" s="5"/>
      <c r="R394" s="5"/>
      <c r="S394" s="5"/>
      <c r="T394" s="5"/>
      <c r="U394" s="5"/>
      <c r="V394" s="5"/>
      <c r="W394" s="5"/>
      <c r="X394" s="5"/>
      <c r="Y394" s="5"/>
      <c r="Z394" s="5"/>
      <c r="AA394" s="5"/>
      <c r="AB394" s="5"/>
      <c r="AC394" s="5"/>
      <c r="AD394" s="5"/>
      <c r="AE394" s="5"/>
      <c r="AF394" s="5"/>
      <c r="AG394" s="5"/>
      <c r="AH394" s="5"/>
      <c r="AI394" s="5"/>
      <c r="AJ394" s="5"/>
      <c r="AK394" s="5"/>
      <c r="AL394" s="5"/>
      <c r="AM394" s="5"/>
      <c r="AN394" s="5"/>
      <c r="AO394" s="5"/>
      <c r="AP394" s="5"/>
      <c r="AQ394" s="5"/>
      <c r="AR394" s="5"/>
      <c r="AS394" s="5"/>
      <c r="AT394" s="5"/>
      <c r="AU394" s="5"/>
      <c r="AV394" s="5"/>
      <c r="AW394" s="5"/>
      <c r="AX394" s="5"/>
    </row>
    <row r="395" spans="8:50">
      <c r="H395" s="5"/>
      <c r="I395" s="5"/>
      <c r="J395" s="5"/>
      <c r="K395" s="5"/>
      <c r="L395" s="5"/>
      <c r="M395" s="5"/>
      <c r="N395" s="5"/>
      <c r="O395" s="5"/>
      <c r="P395" s="5"/>
      <c r="Q395" s="5"/>
      <c r="R395" s="5"/>
      <c r="S395" s="5"/>
      <c r="T395" s="5"/>
      <c r="U395" s="5"/>
      <c r="V395" s="5"/>
      <c r="W395" s="5"/>
      <c r="X395" s="5"/>
      <c r="Y395" s="5"/>
      <c r="Z395" s="5"/>
      <c r="AA395" s="5"/>
      <c r="AB395" s="5"/>
      <c r="AC395" s="5"/>
      <c r="AD395" s="5"/>
      <c r="AE395" s="5"/>
      <c r="AF395" s="5"/>
      <c r="AG395" s="5"/>
      <c r="AH395" s="5"/>
      <c r="AI395" s="5"/>
      <c r="AJ395" s="5"/>
      <c r="AK395" s="5"/>
      <c r="AL395" s="5"/>
      <c r="AM395" s="5"/>
      <c r="AN395" s="5"/>
      <c r="AO395" s="5"/>
      <c r="AP395" s="5"/>
      <c r="AQ395" s="5"/>
      <c r="AR395" s="5"/>
      <c r="AS395" s="5"/>
      <c r="AT395" s="5"/>
      <c r="AU395" s="5"/>
      <c r="AV395" s="5"/>
      <c r="AW395" s="5"/>
      <c r="AX395" s="5"/>
    </row>
    <row r="396" spans="8:50">
      <c r="H396" s="5"/>
      <c r="I396" s="5"/>
      <c r="J396" s="5"/>
      <c r="K396" s="5"/>
      <c r="L396" s="5"/>
      <c r="M396" s="5"/>
      <c r="N396" s="5"/>
      <c r="O396" s="5"/>
      <c r="P396" s="5"/>
      <c r="Q396" s="5"/>
      <c r="R396" s="5"/>
      <c r="S396" s="5"/>
      <c r="T396" s="5"/>
      <c r="U396" s="5"/>
      <c r="V396" s="5"/>
      <c r="W396" s="5"/>
      <c r="X396" s="5"/>
      <c r="Y396" s="5"/>
      <c r="Z396" s="5"/>
      <c r="AA396" s="5"/>
      <c r="AB396" s="5"/>
      <c r="AC396" s="5"/>
      <c r="AD396" s="5"/>
      <c r="AE396" s="5"/>
      <c r="AF396" s="5"/>
      <c r="AG396" s="5"/>
      <c r="AH396" s="5"/>
      <c r="AI396" s="5"/>
      <c r="AJ396" s="5"/>
      <c r="AK396" s="5"/>
      <c r="AL396" s="5"/>
      <c r="AM396" s="5"/>
      <c r="AN396" s="5"/>
      <c r="AO396" s="5"/>
      <c r="AP396" s="5"/>
      <c r="AQ396" s="5"/>
      <c r="AR396" s="5"/>
      <c r="AS396" s="5"/>
      <c r="AT396" s="5"/>
      <c r="AU396" s="5"/>
      <c r="AV396" s="5"/>
      <c r="AW396" s="5"/>
      <c r="AX396" s="5"/>
    </row>
    <row r="397" spans="8:50">
      <c r="H397" s="5"/>
      <c r="I397" s="5"/>
      <c r="J397" s="5"/>
      <c r="K397" s="5"/>
      <c r="L397" s="5"/>
      <c r="M397" s="5"/>
      <c r="N397" s="5"/>
      <c r="O397" s="5"/>
      <c r="P397" s="5"/>
      <c r="Q397" s="5"/>
      <c r="R397" s="5"/>
      <c r="S397" s="5"/>
      <c r="T397" s="5"/>
      <c r="U397" s="5"/>
      <c r="V397" s="5"/>
      <c r="W397" s="5"/>
      <c r="X397" s="5"/>
      <c r="Y397" s="5"/>
      <c r="Z397" s="5"/>
      <c r="AA397" s="5"/>
      <c r="AB397" s="5"/>
      <c r="AC397" s="5"/>
      <c r="AD397" s="5"/>
      <c r="AE397" s="5"/>
      <c r="AF397" s="5"/>
      <c r="AG397" s="5"/>
      <c r="AH397" s="5"/>
      <c r="AI397" s="5"/>
      <c r="AJ397" s="5"/>
      <c r="AK397" s="5"/>
      <c r="AL397" s="5"/>
      <c r="AM397" s="5"/>
      <c r="AN397" s="5"/>
      <c r="AO397" s="5"/>
      <c r="AP397" s="5"/>
      <c r="AQ397" s="5"/>
      <c r="AR397" s="5"/>
      <c r="AS397" s="5"/>
      <c r="AT397" s="5"/>
      <c r="AU397" s="5"/>
      <c r="AV397" s="5"/>
      <c r="AW397" s="5"/>
      <c r="AX397" s="5"/>
    </row>
    <row r="398" spans="8:50">
      <c r="H398" s="5"/>
      <c r="I398" s="5"/>
      <c r="J398" s="5"/>
      <c r="K398" s="5"/>
      <c r="L398" s="5"/>
      <c r="M398" s="5"/>
      <c r="N398" s="5"/>
      <c r="O398" s="5"/>
      <c r="P398" s="5"/>
      <c r="Q398" s="5"/>
      <c r="R398" s="5"/>
      <c r="S398" s="5"/>
      <c r="T398" s="5"/>
      <c r="U398" s="5"/>
      <c r="V398" s="5"/>
      <c r="W398" s="5"/>
      <c r="X398" s="5"/>
      <c r="Y398" s="5"/>
      <c r="Z398" s="5"/>
      <c r="AA398" s="5"/>
      <c r="AB398" s="5"/>
      <c r="AC398" s="5"/>
      <c r="AD398" s="5"/>
      <c r="AE398" s="5"/>
      <c r="AF398" s="5"/>
      <c r="AG398" s="5"/>
      <c r="AH398" s="5"/>
      <c r="AI398" s="5"/>
      <c r="AJ398" s="5"/>
      <c r="AK398" s="5"/>
      <c r="AL398" s="5"/>
      <c r="AM398" s="5"/>
      <c r="AN398" s="5"/>
      <c r="AO398" s="5"/>
      <c r="AP398" s="5"/>
      <c r="AQ398" s="5"/>
      <c r="AR398" s="5"/>
      <c r="AS398" s="5"/>
      <c r="AT398" s="5"/>
      <c r="AU398" s="5"/>
      <c r="AV398" s="5"/>
      <c r="AW398" s="5"/>
      <c r="AX398" s="5"/>
    </row>
    <row r="399" spans="8:50">
      <c r="H399" s="5"/>
      <c r="I399" s="5"/>
      <c r="J399" s="5"/>
      <c r="K399" s="5"/>
      <c r="L399" s="5"/>
      <c r="M399" s="5"/>
      <c r="N399" s="5"/>
      <c r="O399" s="5"/>
      <c r="P399" s="5"/>
      <c r="Q399" s="5"/>
      <c r="R399" s="5"/>
      <c r="S399" s="5"/>
      <c r="T399" s="5"/>
      <c r="U399" s="5"/>
      <c r="V399" s="5"/>
      <c r="W399" s="5"/>
      <c r="X399" s="5"/>
      <c r="Y399" s="5"/>
      <c r="Z399" s="5"/>
      <c r="AA399" s="5"/>
      <c r="AB399" s="5"/>
      <c r="AC399" s="5"/>
      <c r="AD399" s="5"/>
      <c r="AE399" s="5"/>
      <c r="AF399" s="5"/>
      <c r="AG399" s="5"/>
      <c r="AH399" s="5"/>
      <c r="AI399" s="5"/>
      <c r="AJ399" s="5"/>
      <c r="AK399" s="5"/>
      <c r="AL399" s="5"/>
      <c r="AM399" s="5"/>
      <c r="AN399" s="5"/>
      <c r="AO399" s="5"/>
      <c r="AP399" s="5"/>
      <c r="AQ399" s="5"/>
      <c r="AR399" s="5"/>
      <c r="AS399" s="5"/>
      <c r="AT399" s="5"/>
      <c r="AU399" s="5"/>
      <c r="AV399" s="5"/>
      <c r="AW399" s="5"/>
      <c r="AX399" s="5"/>
    </row>
    <row r="400" spans="8:50">
      <c r="H400" s="5"/>
      <c r="I400" s="5"/>
      <c r="J400" s="5"/>
      <c r="K400" s="5"/>
      <c r="L400" s="5"/>
      <c r="M400" s="5"/>
      <c r="N400" s="5"/>
      <c r="O400" s="5"/>
      <c r="P400" s="5"/>
      <c r="Q400" s="5"/>
      <c r="R400" s="5"/>
      <c r="S400" s="5"/>
      <c r="T400" s="5"/>
      <c r="U400" s="5"/>
      <c r="V400" s="5"/>
      <c r="W400" s="5"/>
      <c r="X400" s="5"/>
      <c r="Y400" s="5"/>
      <c r="Z400" s="5"/>
      <c r="AA400" s="5"/>
      <c r="AB400" s="5"/>
      <c r="AC400" s="5"/>
      <c r="AD400" s="5"/>
      <c r="AE400" s="5"/>
      <c r="AF400" s="5"/>
      <c r="AG400" s="5"/>
      <c r="AH400" s="5"/>
      <c r="AI400" s="5"/>
      <c r="AJ400" s="5"/>
      <c r="AK400" s="5"/>
      <c r="AL400" s="5"/>
      <c r="AM400" s="5"/>
      <c r="AN400" s="5"/>
      <c r="AO400" s="5"/>
      <c r="AP400" s="5"/>
      <c r="AQ400" s="5"/>
      <c r="AR400" s="5"/>
      <c r="AS400" s="5"/>
      <c r="AT400" s="5"/>
      <c r="AU400" s="5"/>
      <c r="AV400" s="5"/>
      <c r="AW400" s="5"/>
      <c r="AX400" s="5"/>
    </row>
    <row r="401" spans="8:50">
      <c r="H401" s="5"/>
      <c r="I401" s="5"/>
      <c r="J401" s="5"/>
      <c r="K401" s="5"/>
      <c r="L401" s="5"/>
      <c r="M401" s="5"/>
      <c r="N401" s="5"/>
      <c r="O401" s="5"/>
      <c r="P401" s="5"/>
      <c r="Q401" s="5"/>
      <c r="R401" s="5"/>
      <c r="S401" s="5"/>
      <c r="T401" s="5"/>
      <c r="U401" s="5"/>
      <c r="V401" s="5"/>
      <c r="W401" s="5"/>
      <c r="X401" s="5"/>
      <c r="Y401" s="5"/>
      <c r="Z401" s="5"/>
      <c r="AA401" s="5"/>
      <c r="AB401" s="5"/>
      <c r="AC401" s="5"/>
      <c r="AD401" s="5"/>
      <c r="AE401" s="5"/>
      <c r="AF401" s="5"/>
      <c r="AG401" s="5"/>
      <c r="AH401" s="5"/>
      <c r="AI401" s="5"/>
      <c r="AJ401" s="5"/>
      <c r="AK401" s="5"/>
      <c r="AL401" s="5"/>
      <c r="AM401" s="5"/>
      <c r="AN401" s="5"/>
      <c r="AO401" s="5"/>
      <c r="AP401" s="5"/>
      <c r="AQ401" s="5"/>
      <c r="AR401" s="5"/>
      <c r="AS401" s="5"/>
      <c r="AT401" s="5"/>
      <c r="AU401" s="5"/>
      <c r="AV401" s="5"/>
      <c r="AW401" s="5"/>
      <c r="AX401" s="5"/>
    </row>
    <row r="402" spans="8:50">
      <c r="H402" s="5"/>
      <c r="I402" s="5"/>
      <c r="J402" s="5"/>
      <c r="K402" s="5"/>
      <c r="L402" s="5"/>
      <c r="M402" s="5"/>
      <c r="N402" s="5"/>
      <c r="O402" s="5"/>
      <c r="P402" s="5"/>
      <c r="Q402" s="5"/>
      <c r="R402" s="5"/>
      <c r="S402" s="5"/>
      <c r="T402" s="5"/>
      <c r="U402" s="5"/>
      <c r="V402" s="5"/>
      <c r="W402" s="5"/>
      <c r="X402" s="5"/>
      <c r="Y402" s="5"/>
      <c r="Z402" s="5"/>
      <c r="AA402" s="5"/>
      <c r="AB402" s="5"/>
      <c r="AC402" s="5"/>
      <c r="AD402" s="5"/>
      <c r="AE402" s="5"/>
      <c r="AF402" s="5"/>
      <c r="AG402" s="5"/>
      <c r="AH402" s="5"/>
      <c r="AI402" s="5"/>
      <c r="AJ402" s="5"/>
      <c r="AK402" s="5"/>
      <c r="AL402" s="5"/>
      <c r="AM402" s="5"/>
      <c r="AN402" s="5"/>
      <c r="AO402" s="5"/>
      <c r="AP402" s="5"/>
      <c r="AQ402" s="5"/>
      <c r="AR402" s="5"/>
      <c r="AS402" s="5"/>
      <c r="AT402" s="5"/>
      <c r="AU402" s="5"/>
      <c r="AV402" s="5"/>
      <c r="AW402" s="5"/>
      <c r="AX402" s="5"/>
    </row>
    <row r="403" spans="8:50">
      <c r="H403" s="5"/>
      <c r="I403" s="5"/>
      <c r="J403" s="5"/>
      <c r="K403" s="5"/>
      <c r="L403" s="5"/>
      <c r="M403" s="5"/>
      <c r="N403" s="5"/>
      <c r="O403" s="5"/>
      <c r="P403" s="5"/>
      <c r="Q403" s="5"/>
      <c r="R403" s="5"/>
      <c r="S403" s="5"/>
      <c r="T403" s="5"/>
      <c r="U403" s="5"/>
      <c r="V403" s="5"/>
      <c r="W403" s="5"/>
      <c r="X403" s="5"/>
      <c r="Y403" s="5"/>
      <c r="Z403" s="5"/>
      <c r="AA403" s="5"/>
      <c r="AB403" s="5"/>
      <c r="AC403" s="5"/>
      <c r="AD403" s="5"/>
      <c r="AE403" s="5"/>
      <c r="AF403" s="5"/>
      <c r="AG403" s="5"/>
      <c r="AH403" s="5"/>
      <c r="AI403" s="5"/>
      <c r="AJ403" s="5"/>
      <c r="AK403" s="5"/>
      <c r="AL403" s="5"/>
      <c r="AM403" s="5"/>
      <c r="AN403" s="5"/>
      <c r="AO403" s="5"/>
      <c r="AP403" s="5"/>
      <c r="AQ403" s="5"/>
      <c r="AR403" s="5"/>
      <c r="AS403" s="5"/>
      <c r="AT403" s="5"/>
      <c r="AU403" s="5"/>
      <c r="AV403" s="5"/>
      <c r="AW403" s="5"/>
      <c r="AX403" s="5"/>
    </row>
    <row r="404" spans="8:50">
      <c r="H404" s="5"/>
      <c r="I404" s="5"/>
      <c r="J404" s="5"/>
      <c r="K404" s="5"/>
      <c r="L404" s="5"/>
      <c r="M404" s="5"/>
      <c r="N404" s="5"/>
      <c r="O404" s="5"/>
      <c r="P404" s="5"/>
      <c r="Q404" s="5"/>
      <c r="R404" s="5"/>
      <c r="S404" s="5"/>
      <c r="T404" s="5"/>
      <c r="U404" s="5"/>
      <c r="V404" s="5"/>
      <c r="W404" s="5"/>
      <c r="X404" s="5"/>
      <c r="Y404" s="5"/>
      <c r="Z404" s="5"/>
      <c r="AA404" s="5"/>
      <c r="AB404" s="5"/>
      <c r="AC404" s="5"/>
      <c r="AD404" s="5"/>
      <c r="AE404" s="5"/>
      <c r="AF404" s="5"/>
      <c r="AG404" s="5"/>
      <c r="AH404" s="5"/>
      <c r="AI404" s="5"/>
      <c r="AJ404" s="5"/>
      <c r="AK404" s="5"/>
      <c r="AL404" s="5"/>
      <c r="AM404" s="5"/>
      <c r="AN404" s="5"/>
      <c r="AO404" s="5"/>
      <c r="AP404" s="5"/>
      <c r="AQ404" s="5"/>
      <c r="AR404" s="5"/>
      <c r="AS404" s="5"/>
      <c r="AT404" s="5"/>
      <c r="AU404" s="5"/>
      <c r="AV404" s="5"/>
      <c r="AW404" s="5"/>
      <c r="AX404" s="5"/>
    </row>
    <row r="405" spans="8:50">
      <c r="H405" s="5"/>
      <c r="I405" s="5"/>
      <c r="J405" s="5"/>
      <c r="K405" s="5"/>
      <c r="L405" s="5"/>
      <c r="M405" s="5"/>
      <c r="N405" s="5"/>
      <c r="O405" s="5"/>
      <c r="P405" s="5"/>
      <c r="Q405" s="5"/>
      <c r="R405" s="5"/>
      <c r="S405" s="5"/>
      <c r="T405" s="5"/>
      <c r="U405" s="5"/>
      <c r="V405" s="5"/>
      <c r="W405" s="5"/>
      <c r="X405" s="5"/>
      <c r="Y405" s="5"/>
      <c r="Z405" s="5"/>
      <c r="AA405" s="5"/>
      <c r="AB405" s="5"/>
      <c r="AC405" s="5"/>
      <c r="AD405" s="5"/>
      <c r="AE405" s="5"/>
      <c r="AF405" s="5"/>
      <c r="AG405" s="5"/>
      <c r="AH405" s="5"/>
      <c r="AI405" s="5"/>
      <c r="AJ405" s="5"/>
      <c r="AK405" s="5"/>
      <c r="AL405" s="5"/>
      <c r="AM405" s="5"/>
      <c r="AN405" s="5"/>
      <c r="AO405" s="5"/>
      <c r="AP405" s="5"/>
      <c r="AQ405" s="5"/>
      <c r="AR405" s="5"/>
      <c r="AS405" s="5"/>
      <c r="AT405" s="5"/>
      <c r="AU405" s="5"/>
      <c r="AV405" s="5"/>
      <c r="AW405" s="5"/>
      <c r="AX405" s="5"/>
    </row>
    <row r="406" spans="8:50">
      <c r="H406" s="5"/>
      <c r="I406" s="5"/>
      <c r="J406" s="5"/>
      <c r="K406" s="5"/>
      <c r="L406" s="5"/>
      <c r="M406" s="5"/>
      <c r="N406" s="5"/>
      <c r="O406" s="5"/>
      <c r="P406" s="5"/>
      <c r="Q406" s="5"/>
      <c r="R406" s="5"/>
      <c r="S406" s="5"/>
      <c r="T406" s="5"/>
      <c r="U406" s="5"/>
      <c r="V406" s="5"/>
      <c r="W406" s="5"/>
      <c r="X406" s="5"/>
      <c r="Y406" s="5"/>
      <c r="Z406" s="5"/>
      <c r="AA406" s="5"/>
      <c r="AB406" s="5"/>
      <c r="AC406" s="5"/>
      <c r="AD406" s="5"/>
      <c r="AE406" s="5"/>
      <c r="AF406" s="5"/>
      <c r="AG406" s="5"/>
      <c r="AH406" s="5"/>
      <c r="AI406" s="5"/>
      <c r="AJ406" s="5"/>
      <c r="AK406" s="5"/>
      <c r="AL406" s="5"/>
      <c r="AM406" s="5"/>
      <c r="AN406" s="5"/>
      <c r="AO406" s="5"/>
      <c r="AP406" s="5"/>
      <c r="AQ406" s="5"/>
      <c r="AR406" s="5"/>
      <c r="AS406" s="5"/>
      <c r="AT406" s="5"/>
      <c r="AU406" s="5"/>
      <c r="AV406" s="5"/>
      <c r="AW406" s="5"/>
      <c r="AX406" s="5"/>
    </row>
    <row r="407" spans="8:50">
      <c r="H407" s="5"/>
      <c r="I407" s="5"/>
      <c r="J407" s="5"/>
      <c r="K407" s="5"/>
      <c r="L407" s="5"/>
      <c r="M407" s="5"/>
      <c r="N407" s="5"/>
      <c r="O407" s="5"/>
      <c r="P407" s="5"/>
      <c r="Q407" s="5"/>
      <c r="R407" s="5"/>
      <c r="S407" s="5"/>
      <c r="T407" s="5"/>
      <c r="U407" s="5"/>
      <c r="V407" s="5"/>
      <c r="W407" s="5"/>
      <c r="X407" s="5"/>
      <c r="Y407" s="5"/>
      <c r="Z407" s="5"/>
      <c r="AA407" s="5"/>
      <c r="AB407" s="5"/>
      <c r="AC407" s="5"/>
      <c r="AD407" s="5"/>
      <c r="AE407" s="5"/>
      <c r="AF407" s="5"/>
      <c r="AG407" s="5"/>
      <c r="AH407" s="5"/>
      <c r="AI407" s="5"/>
      <c r="AJ407" s="5"/>
      <c r="AK407" s="5"/>
      <c r="AL407" s="5"/>
      <c r="AM407" s="5"/>
      <c r="AN407" s="5"/>
      <c r="AO407" s="5"/>
      <c r="AP407" s="5"/>
      <c r="AQ407" s="5"/>
      <c r="AR407" s="5"/>
      <c r="AS407" s="5"/>
      <c r="AT407" s="5"/>
      <c r="AU407" s="5"/>
      <c r="AV407" s="5"/>
      <c r="AW407" s="5"/>
      <c r="AX407" s="5"/>
    </row>
    <row r="408" spans="8:50">
      <c r="H408" s="5"/>
      <c r="I408" s="5"/>
      <c r="J408" s="5"/>
      <c r="K408" s="5"/>
      <c r="L408" s="5"/>
      <c r="M408" s="5"/>
      <c r="N408" s="5"/>
      <c r="O408" s="5"/>
      <c r="P408" s="5"/>
      <c r="Q408" s="5"/>
      <c r="R408" s="5"/>
      <c r="S408" s="5"/>
      <c r="T408" s="5"/>
      <c r="U408" s="5"/>
      <c r="V408" s="5"/>
      <c r="W408" s="5"/>
      <c r="X408" s="5"/>
      <c r="Y408" s="5"/>
      <c r="Z408" s="5"/>
      <c r="AA408" s="5"/>
      <c r="AB408" s="5"/>
      <c r="AC408" s="5"/>
      <c r="AD408" s="5"/>
      <c r="AE408" s="5"/>
      <c r="AF408" s="5"/>
      <c r="AG408" s="5"/>
      <c r="AH408" s="5"/>
      <c r="AI408" s="5"/>
      <c r="AJ408" s="5"/>
      <c r="AK408" s="5"/>
      <c r="AL408" s="5"/>
      <c r="AM408" s="5"/>
      <c r="AN408" s="5"/>
      <c r="AO408" s="5"/>
      <c r="AP408" s="5"/>
      <c r="AQ408" s="5"/>
      <c r="AR408" s="5"/>
      <c r="AS408" s="5"/>
      <c r="AT408" s="5"/>
      <c r="AU408" s="5"/>
      <c r="AV408" s="5"/>
      <c r="AW408" s="5"/>
      <c r="AX408" s="5"/>
    </row>
    <row r="409" spans="8:50">
      <c r="H409" s="5"/>
      <c r="I409" s="5"/>
      <c r="J409" s="5"/>
      <c r="K409" s="5"/>
      <c r="L409" s="5"/>
      <c r="M409" s="5"/>
      <c r="N409" s="5"/>
      <c r="O409" s="5"/>
      <c r="P409" s="5"/>
      <c r="Q409" s="5"/>
      <c r="R409" s="5"/>
      <c r="S409" s="5"/>
      <c r="T409" s="5"/>
      <c r="U409" s="5"/>
      <c r="V409" s="5"/>
      <c r="W409" s="5"/>
      <c r="X409" s="5"/>
      <c r="Y409" s="5"/>
      <c r="Z409" s="5"/>
      <c r="AA409" s="5"/>
      <c r="AB409" s="5"/>
      <c r="AC409" s="5"/>
      <c r="AD409" s="5"/>
      <c r="AE409" s="5"/>
      <c r="AF409" s="5"/>
      <c r="AG409" s="5"/>
      <c r="AH409" s="5"/>
      <c r="AI409" s="5"/>
      <c r="AJ409" s="5"/>
      <c r="AK409" s="5"/>
      <c r="AL409" s="5"/>
      <c r="AM409" s="5"/>
      <c r="AN409" s="5"/>
      <c r="AO409" s="5"/>
      <c r="AP409" s="5"/>
      <c r="AQ409" s="5"/>
      <c r="AR409" s="5"/>
      <c r="AS409" s="5"/>
      <c r="AT409" s="5"/>
      <c r="AU409" s="5"/>
      <c r="AV409" s="5"/>
      <c r="AW409" s="5"/>
      <c r="AX409" s="5"/>
    </row>
    <row r="410" spans="8:50">
      <c r="H410" s="5"/>
      <c r="I410" s="5"/>
      <c r="J410" s="5"/>
      <c r="K410" s="5"/>
      <c r="L410" s="5"/>
      <c r="M410" s="5"/>
      <c r="N410" s="5"/>
      <c r="O410" s="5"/>
      <c r="P410" s="5"/>
      <c r="Q410" s="5"/>
      <c r="R410" s="5"/>
      <c r="S410" s="5"/>
      <c r="T410" s="5"/>
      <c r="U410" s="5"/>
      <c r="V410" s="5"/>
      <c r="W410" s="5"/>
      <c r="X410" s="5"/>
      <c r="Y410" s="5"/>
      <c r="Z410" s="5"/>
      <c r="AA410" s="5"/>
      <c r="AB410" s="5"/>
      <c r="AC410" s="5"/>
      <c r="AD410" s="5"/>
      <c r="AE410" s="5"/>
      <c r="AF410" s="5"/>
      <c r="AG410" s="5"/>
      <c r="AH410" s="5"/>
      <c r="AI410" s="5"/>
      <c r="AJ410" s="5"/>
      <c r="AK410" s="5"/>
      <c r="AL410" s="5"/>
      <c r="AM410" s="5"/>
      <c r="AN410" s="5"/>
      <c r="AO410" s="5"/>
      <c r="AP410" s="5"/>
      <c r="AQ410" s="5"/>
      <c r="AR410" s="5"/>
      <c r="AS410" s="5"/>
      <c r="AT410" s="5"/>
      <c r="AU410" s="5"/>
      <c r="AV410" s="5"/>
      <c r="AW410" s="5"/>
      <c r="AX410" s="5"/>
    </row>
    <row r="411" spans="8:50">
      <c r="H411" s="5"/>
      <c r="I411" s="5"/>
      <c r="J411" s="5"/>
      <c r="K411" s="5"/>
      <c r="L411" s="5"/>
      <c r="M411" s="5"/>
      <c r="N411" s="5"/>
      <c r="O411" s="5"/>
      <c r="P411" s="5"/>
      <c r="Q411" s="5"/>
      <c r="R411" s="5"/>
      <c r="S411" s="5"/>
      <c r="T411" s="5"/>
      <c r="U411" s="5"/>
      <c r="V411" s="5"/>
      <c r="W411" s="5"/>
      <c r="X411" s="5"/>
      <c r="Y411" s="5"/>
      <c r="Z411" s="5"/>
      <c r="AA411" s="5"/>
      <c r="AB411" s="5"/>
      <c r="AC411" s="5"/>
      <c r="AD411" s="5"/>
      <c r="AE411" s="5"/>
      <c r="AF411" s="5"/>
      <c r="AG411" s="5"/>
      <c r="AH411" s="5"/>
      <c r="AI411" s="5"/>
      <c r="AJ411" s="5"/>
      <c r="AK411" s="5"/>
      <c r="AL411" s="5"/>
      <c r="AM411" s="5"/>
      <c r="AN411" s="5"/>
      <c r="AO411" s="5"/>
      <c r="AP411" s="5"/>
      <c r="AQ411" s="5"/>
      <c r="AR411" s="5"/>
      <c r="AS411" s="5"/>
      <c r="AT411" s="5"/>
      <c r="AU411" s="5"/>
      <c r="AV411" s="5"/>
      <c r="AW411" s="5"/>
      <c r="AX411" s="5"/>
    </row>
    <row r="412" spans="8:50">
      <c r="H412" s="5"/>
      <c r="I412" s="5"/>
      <c r="J412" s="5"/>
      <c r="K412" s="5"/>
      <c r="L412" s="5"/>
      <c r="M412" s="5"/>
      <c r="N412" s="5"/>
      <c r="O412" s="5"/>
      <c r="P412" s="5"/>
      <c r="Q412" s="5"/>
      <c r="R412" s="5"/>
      <c r="S412" s="5"/>
      <c r="T412" s="5"/>
      <c r="U412" s="5"/>
      <c r="V412" s="5"/>
      <c r="W412" s="5"/>
      <c r="X412" s="5"/>
      <c r="Y412" s="5"/>
      <c r="Z412" s="5"/>
      <c r="AA412" s="5"/>
      <c r="AB412" s="5"/>
      <c r="AC412" s="5"/>
      <c r="AD412" s="5"/>
      <c r="AE412" s="5"/>
      <c r="AF412" s="5"/>
      <c r="AG412" s="5"/>
      <c r="AH412" s="5"/>
      <c r="AI412" s="5"/>
      <c r="AJ412" s="5"/>
      <c r="AK412" s="5"/>
      <c r="AL412" s="5"/>
      <c r="AM412" s="5"/>
      <c r="AN412" s="5"/>
      <c r="AO412" s="5"/>
      <c r="AP412" s="5"/>
      <c r="AQ412" s="5"/>
      <c r="AR412" s="5"/>
      <c r="AS412" s="5"/>
      <c r="AT412" s="5"/>
      <c r="AU412" s="5"/>
      <c r="AV412" s="5"/>
      <c r="AW412" s="5"/>
      <c r="AX412" s="5"/>
    </row>
    <row r="413" spans="8:50">
      <c r="H413" s="5"/>
      <c r="I413" s="5"/>
      <c r="J413" s="5"/>
      <c r="K413" s="5"/>
      <c r="L413" s="5"/>
      <c r="M413" s="5"/>
      <c r="N413" s="5"/>
      <c r="O413" s="5"/>
      <c r="P413" s="5"/>
      <c r="Q413" s="5"/>
      <c r="R413" s="5"/>
      <c r="S413" s="5"/>
      <c r="T413" s="5"/>
      <c r="U413" s="5"/>
      <c r="V413" s="5"/>
      <c r="W413" s="5"/>
      <c r="X413" s="5"/>
      <c r="Y413" s="5"/>
      <c r="Z413" s="5"/>
      <c r="AA413" s="5"/>
      <c r="AB413" s="5"/>
      <c r="AC413" s="5"/>
      <c r="AD413" s="5"/>
      <c r="AE413" s="5"/>
      <c r="AF413" s="5"/>
      <c r="AG413" s="5"/>
      <c r="AH413" s="5"/>
      <c r="AI413" s="5"/>
      <c r="AJ413" s="5"/>
      <c r="AK413" s="5"/>
      <c r="AL413" s="5"/>
      <c r="AM413" s="5"/>
      <c r="AN413" s="5"/>
      <c r="AO413" s="5"/>
      <c r="AP413" s="5"/>
      <c r="AQ413" s="5"/>
      <c r="AR413" s="5"/>
      <c r="AS413" s="5"/>
      <c r="AT413" s="5"/>
      <c r="AU413" s="5"/>
      <c r="AV413" s="5"/>
      <c r="AW413" s="5"/>
      <c r="AX413" s="5"/>
    </row>
    <row r="414" spans="8:50">
      <c r="H414" s="5"/>
      <c r="I414" s="5"/>
      <c r="J414" s="5"/>
      <c r="K414" s="5"/>
      <c r="L414" s="5"/>
      <c r="M414" s="5"/>
      <c r="N414" s="5"/>
      <c r="O414" s="5"/>
      <c r="P414" s="5"/>
      <c r="Q414" s="5"/>
      <c r="R414" s="5"/>
      <c r="S414" s="5"/>
      <c r="T414" s="5"/>
      <c r="U414" s="5"/>
      <c r="V414" s="5"/>
      <c r="W414" s="5"/>
      <c r="X414" s="5"/>
      <c r="Y414" s="5"/>
      <c r="Z414" s="5"/>
      <c r="AA414" s="5"/>
      <c r="AB414" s="5"/>
      <c r="AC414" s="5"/>
      <c r="AD414" s="5"/>
      <c r="AE414" s="5"/>
      <c r="AF414" s="5"/>
      <c r="AG414" s="5"/>
      <c r="AH414" s="5"/>
      <c r="AI414" s="5"/>
      <c r="AJ414" s="5"/>
      <c r="AK414" s="5"/>
      <c r="AL414" s="5"/>
      <c r="AM414" s="5"/>
      <c r="AN414" s="5"/>
      <c r="AO414" s="5"/>
      <c r="AP414" s="5"/>
      <c r="AQ414" s="5"/>
      <c r="AR414" s="5"/>
      <c r="AS414" s="5"/>
      <c r="AT414" s="5"/>
      <c r="AU414" s="5"/>
      <c r="AV414" s="5"/>
      <c r="AW414" s="5"/>
      <c r="AX414" s="5"/>
    </row>
    <row r="415" spans="8:50">
      <c r="H415" s="5"/>
      <c r="I415" s="5"/>
      <c r="J415" s="5"/>
      <c r="K415" s="5"/>
      <c r="L415" s="5"/>
      <c r="M415" s="5"/>
      <c r="N415" s="5"/>
      <c r="O415" s="5"/>
      <c r="P415" s="5"/>
      <c r="Q415" s="5"/>
      <c r="R415" s="5"/>
      <c r="S415" s="5"/>
      <c r="T415" s="5"/>
      <c r="U415" s="5"/>
      <c r="V415" s="5"/>
      <c r="W415" s="5"/>
      <c r="X415" s="5"/>
      <c r="Y415" s="5"/>
      <c r="Z415" s="5"/>
      <c r="AA415" s="5"/>
      <c r="AB415" s="5"/>
      <c r="AC415" s="5"/>
      <c r="AD415" s="5"/>
      <c r="AE415" s="5"/>
      <c r="AF415" s="5"/>
      <c r="AG415" s="5"/>
      <c r="AH415" s="5"/>
      <c r="AI415" s="5"/>
      <c r="AJ415" s="5"/>
      <c r="AK415" s="5"/>
      <c r="AL415" s="5"/>
      <c r="AM415" s="5"/>
      <c r="AN415" s="5"/>
      <c r="AO415" s="5"/>
      <c r="AP415" s="5"/>
      <c r="AQ415" s="5"/>
      <c r="AR415" s="5"/>
      <c r="AS415" s="5"/>
      <c r="AT415" s="5"/>
      <c r="AU415" s="5"/>
      <c r="AV415" s="5"/>
      <c r="AW415" s="5"/>
      <c r="AX415" s="5"/>
    </row>
    <row r="416" spans="8:50">
      <c r="H416" s="5"/>
      <c r="I416" s="5"/>
      <c r="J416" s="5"/>
      <c r="K416" s="5"/>
      <c r="L416" s="5"/>
      <c r="M416" s="5"/>
      <c r="N416" s="5"/>
      <c r="O416" s="5"/>
      <c r="P416" s="5"/>
      <c r="Q416" s="5"/>
      <c r="R416" s="5"/>
      <c r="S416" s="5"/>
      <c r="T416" s="5"/>
      <c r="U416" s="5"/>
      <c r="V416" s="5"/>
      <c r="W416" s="5"/>
      <c r="X416" s="5"/>
      <c r="Y416" s="5"/>
      <c r="Z416" s="5"/>
      <c r="AA416" s="5"/>
      <c r="AB416" s="5"/>
      <c r="AC416" s="5"/>
      <c r="AD416" s="5"/>
      <c r="AE416" s="5"/>
      <c r="AF416" s="5"/>
      <c r="AG416" s="5"/>
      <c r="AH416" s="5"/>
      <c r="AI416" s="5"/>
      <c r="AJ416" s="5"/>
      <c r="AK416" s="5"/>
      <c r="AL416" s="5"/>
      <c r="AM416" s="5"/>
      <c r="AN416" s="5"/>
      <c r="AO416" s="5"/>
      <c r="AP416" s="5"/>
      <c r="AQ416" s="5"/>
      <c r="AR416" s="5"/>
      <c r="AS416" s="5"/>
      <c r="AT416" s="5"/>
      <c r="AU416" s="5"/>
      <c r="AV416" s="5"/>
      <c r="AW416" s="5"/>
      <c r="AX416" s="5"/>
    </row>
    <row r="417" spans="8:50">
      <c r="H417" s="5"/>
      <c r="I417" s="5"/>
      <c r="J417" s="5"/>
      <c r="K417" s="5"/>
      <c r="L417" s="5"/>
      <c r="M417" s="5"/>
      <c r="N417" s="5"/>
      <c r="O417" s="5"/>
      <c r="P417" s="5"/>
      <c r="Q417" s="5"/>
      <c r="R417" s="5"/>
      <c r="S417" s="5"/>
      <c r="T417" s="5"/>
      <c r="U417" s="5"/>
      <c r="V417" s="5"/>
      <c r="W417" s="5"/>
      <c r="X417" s="5"/>
      <c r="Y417" s="5"/>
      <c r="Z417" s="5"/>
      <c r="AA417" s="5"/>
      <c r="AB417" s="5"/>
      <c r="AC417" s="5"/>
      <c r="AD417" s="5"/>
      <c r="AE417" s="5"/>
      <c r="AF417" s="5"/>
      <c r="AG417" s="5"/>
      <c r="AH417" s="5"/>
      <c r="AI417" s="5"/>
      <c r="AJ417" s="5"/>
      <c r="AK417" s="5"/>
      <c r="AL417" s="5"/>
      <c r="AM417" s="5"/>
      <c r="AN417" s="5"/>
      <c r="AO417" s="5"/>
      <c r="AP417" s="5"/>
      <c r="AQ417" s="5"/>
      <c r="AR417" s="5"/>
      <c r="AS417" s="5"/>
      <c r="AT417" s="5"/>
      <c r="AU417" s="5"/>
      <c r="AV417" s="5"/>
      <c r="AW417" s="5"/>
      <c r="AX417" s="5"/>
    </row>
    <row r="418" spans="8:50">
      <c r="H418" s="5"/>
      <c r="I418" s="5"/>
      <c r="J418" s="5"/>
      <c r="K418" s="5"/>
      <c r="L418" s="5"/>
      <c r="M418" s="5"/>
      <c r="N418" s="5"/>
      <c r="O418" s="5"/>
      <c r="P418" s="5"/>
      <c r="Q418" s="5"/>
      <c r="R418" s="5"/>
      <c r="S418" s="5"/>
      <c r="T418" s="5"/>
      <c r="U418" s="5"/>
      <c r="V418" s="5"/>
      <c r="W418" s="5"/>
      <c r="X418" s="5"/>
      <c r="Y418" s="5"/>
      <c r="Z418" s="5"/>
      <c r="AA418" s="5"/>
      <c r="AB418" s="5"/>
      <c r="AC418" s="5"/>
      <c r="AD418" s="5"/>
      <c r="AE418" s="5"/>
      <c r="AF418" s="5"/>
      <c r="AG418" s="5"/>
      <c r="AH418" s="5"/>
      <c r="AI418" s="5"/>
      <c r="AJ418" s="5"/>
      <c r="AK418" s="5"/>
      <c r="AL418" s="5"/>
      <c r="AM418" s="5"/>
      <c r="AN418" s="5"/>
      <c r="AO418" s="5"/>
      <c r="AP418" s="5"/>
      <c r="AQ418" s="5"/>
      <c r="AR418" s="5"/>
      <c r="AS418" s="5"/>
      <c r="AT418" s="5"/>
      <c r="AU418" s="5"/>
      <c r="AV418" s="5"/>
      <c r="AW418" s="5"/>
      <c r="AX418" s="5"/>
    </row>
    <row r="419" spans="8:50">
      <c r="H419" s="5"/>
      <c r="I419" s="5"/>
      <c r="J419" s="5"/>
      <c r="K419" s="5"/>
      <c r="L419" s="5"/>
      <c r="M419" s="5"/>
      <c r="N419" s="5"/>
      <c r="O419" s="5"/>
      <c r="P419" s="5"/>
      <c r="Q419" s="5"/>
      <c r="R419" s="5"/>
      <c r="S419" s="5"/>
      <c r="T419" s="5"/>
      <c r="U419" s="5"/>
      <c r="V419" s="5"/>
      <c r="W419" s="5"/>
      <c r="X419" s="5"/>
      <c r="Y419" s="5"/>
      <c r="Z419" s="5"/>
      <c r="AA419" s="5"/>
      <c r="AB419" s="5"/>
      <c r="AC419" s="5"/>
      <c r="AD419" s="5"/>
      <c r="AE419" s="5"/>
      <c r="AF419" s="5"/>
      <c r="AG419" s="5"/>
      <c r="AH419" s="5"/>
      <c r="AI419" s="5"/>
      <c r="AJ419" s="5"/>
      <c r="AK419" s="5"/>
      <c r="AL419" s="5"/>
      <c r="AM419" s="5"/>
      <c r="AN419" s="5"/>
      <c r="AO419" s="5"/>
      <c r="AP419" s="5"/>
      <c r="AQ419" s="5"/>
      <c r="AR419" s="5"/>
      <c r="AS419" s="5"/>
      <c r="AT419" s="5"/>
      <c r="AU419" s="5"/>
      <c r="AV419" s="5"/>
      <c r="AW419" s="5"/>
      <c r="AX419" s="5"/>
    </row>
    <row r="420" spans="8:50">
      <c r="H420" s="5"/>
      <c r="I420" s="5"/>
      <c r="J420" s="5"/>
      <c r="K420" s="5"/>
      <c r="L420" s="5"/>
      <c r="M420" s="5"/>
      <c r="N420" s="5"/>
      <c r="O420" s="5"/>
      <c r="P420" s="5"/>
      <c r="Q420" s="5"/>
      <c r="R420" s="5"/>
      <c r="S420" s="5"/>
      <c r="T420" s="5"/>
      <c r="U420" s="5"/>
      <c r="V420" s="5"/>
      <c r="W420" s="5"/>
      <c r="X420" s="5"/>
      <c r="Y420" s="5"/>
      <c r="Z420" s="5"/>
      <c r="AA420" s="5"/>
      <c r="AB420" s="5"/>
      <c r="AC420" s="5"/>
      <c r="AD420" s="5"/>
      <c r="AE420" s="5"/>
      <c r="AF420" s="5"/>
      <c r="AG420" s="5"/>
      <c r="AH420" s="5"/>
      <c r="AI420" s="5"/>
      <c r="AJ420" s="5"/>
      <c r="AK420" s="5"/>
      <c r="AL420" s="5"/>
      <c r="AM420" s="5"/>
      <c r="AN420" s="5"/>
      <c r="AO420" s="5"/>
      <c r="AP420" s="5"/>
      <c r="AQ420" s="5"/>
      <c r="AR420" s="5"/>
      <c r="AS420" s="5"/>
      <c r="AT420" s="5"/>
      <c r="AU420" s="5"/>
      <c r="AV420" s="5"/>
      <c r="AW420" s="5"/>
      <c r="AX420" s="5"/>
    </row>
    <row r="421" spans="8:50">
      <c r="H421" s="5"/>
      <c r="I421" s="5"/>
      <c r="J421" s="5"/>
      <c r="K421" s="5"/>
      <c r="L421" s="5"/>
      <c r="M421" s="5"/>
      <c r="N421" s="5"/>
      <c r="O421" s="5"/>
      <c r="P421" s="5"/>
      <c r="Q421" s="5"/>
      <c r="R421" s="5"/>
      <c r="S421" s="5"/>
      <c r="T421" s="5"/>
      <c r="U421" s="5"/>
      <c r="V421" s="5"/>
      <c r="W421" s="5"/>
      <c r="X421" s="5"/>
      <c r="Y421" s="5"/>
      <c r="Z421" s="5"/>
      <c r="AA421" s="5"/>
      <c r="AB421" s="5"/>
      <c r="AC421" s="5"/>
      <c r="AD421" s="5"/>
      <c r="AE421" s="5"/>
      <c r="AF421" s="5"/>
      <c r="AG421" s="5"/>
      <c r="AH421" s="5"/>
      <c r="AI421" s="5"/>
      <c r="AJ421" s="5"/>
      <c r="AK421" s="5"/>
      <c r="AL421" s="5"/>
      <c r="AM421" s="5"/>
      <c r="AN421" s="5"/>
      <c r="AO421" s="5"/>
      <c r="AP421" s="5"/>
      <c r="AQ421" s="5"/>
      <c r="AR421" s="5"/>
      <c r="AS421" s="5"/>
      <c r="AT421" s="5"/>
      <c r="AU421" s="5"/>
      <c r="AV421" s="5"/>
      <c r="AW421" s="5"/>
      <c r="AX421" s="5"/>
    </row>
    <row r="422" spans="8:50">
      <c r="H422" s="5"/>
      <c r="I422" s="5"/>
      <c r="J422" s="5"/>
      <c r="K422" s="5"/>
      <c r="L422" s="5"/>
      <c r="M422" s="5"/>
      <c r="N422" s="5"/>
      <c r="O422" s="5"/>
      <c r="P422" s="5"/>
      <c r="Q422" s="5"/>
      <c r="R422" s="5"/>
      <c r="S422" s="5"/>
      <c r="T422" s="5"/>
      <c r="U422" s="5"/>
      <c r="V422" s="5"/>
      <c r="W422" s="5"/>
      <c r="X422" s="5"/>
      <c r="Y422" s="5"/>
      <c r="Z422" s="5"/>
      <c r="AA422" s="5"/>
      <c r="AB422" s="5"/>
      <c r="AC422" s="5"/>
      <c r="AD422" s="5"/>
      <c r="AE422" s="5"/>
      <c r="AF422" s="5"/>
      <c r="AG422" s="5"/>
      <c r="AH422" s="5"/>
      <c r="AI422" s="5"/>
      <c r="AJ422" s="5"/>
      <c r="AK422" s="5"/>
      <c r="AL422" s="5"/>
      <c r="AM422" s="5"/>
      <c r="AN422" s="5"/>
      <c r="AO422" s="5"/>
      <c r="AP422" s="5"/>
      <c r="AQ422" s="5"/>
      <c r="AR422" s="5"/>
      <c r="AS422" s="5"/>
      <c r="AT422" s="5"/>
      <c r="AU422" s="5"/>
      <c r="AV422" s="5"/>
      <c r="AW422" s="5"/>
      <c r="AX422" s="5"/>
    </row>
    <row r="423" spans="8:50">
      <c r="H423" s="5"/>
      <c r="I423" s="5"/>
      <c r="J423" s="5"/>
      <c r="K423" s="5"/>
      <c r="L423" s="5"/>
      <c r="M423" s="5"/>
      <c r="N423" s="5"/>
      <c r="O423" s="5"/>
      <c r="P423" s="5"/>
      <c r="Q423" s="5"/>
      <c r="R423" s="5"/>
      <c r="S423" s="5"/>
      <c r="T423" s="5"/>
      <c r="U423" s="5"/>
      <c r="V423" s="5"/>
      <c r="W423" s="5"/>
      <c r="X423" s="5"/>
      <c r="Y423" s="5"/>
      <c r="Z423" s="5"/>
      <c r="AA423" s="5"/>
      <c r="AB423" s="5"/>
      <c r="AC423" s="5"/>
      <c r="AD423" s="5"/>
      <c r="AE423" s="5"/>
      <c r="AF423" s="5"/>
      <c r="AG423" s="5"/>
      <c r="AH423" s="5"/>
      <c r="AI423" s="5"/>
      <c r="AJ423" s="5"/>
      <c r="AK423" s="5"/>
      <c r="AL423" s="5"/>
      <c r="AM423" s="5"/>
      <c r="AN423" s="5"/>
      <c r="AO423" s="5"/>
      <c r="AP423" s="5"/>
      <c r="AQ423" s="5"/>
      <c r="AR423" s="5"/>
      <c r="AS423" s="5"/>
      <c r="AT423" s="5"/>
      <c r="AU423" s="5"/>
      <c r="AV423" s="5"/>
      <c r="AW423" s="5"/>
      <c r="AX423" s="5"/>
    </row>
    <row r="424" spans="8:50">
      <c r="H424" s="5"/>
      <c r="I424" s="5"/>
      <c r="J424" s="5"/>
      <c r="K424" s="5"/>
      <c r="L424" s="5"/>
      <c r="M424" s="5"/>
      <c r="N424" s="5"/>
      <c r="O424" s="5"/>
      <c r="P424" s="5"/>
      <c r="Q424" s="5"/>
      <c r="R424" s="5"/>
      <c r="S424" s="5"/>
      <c r="T424" s="5"/>
      <c r="U424" s="5"/>
      <c r="V424" s="5"/>
      <c r="W424" s="5"/>
      <c r="X424" s="5"/>
      <c r="Y424" s="5"/>
      <c r="Z424" s="5"/>
      <c r="AA424" s="5"/>
      <c r="AB424" s="5"/>
      <c r="AC424" s="5"/>
      <c r="AD424" s="5"/>
      <c r="AE424" s="5"/>
      <c r="AF424" s="5"/>
      <c r="AG424" s="5"/>
      <c r="AH424" s="5"/>
      <c r="AI424" s="5"/>
      <c r="AJ424" s="5"/>
      <c r="AK424" s="5"/>
      <c r="AL424" s="5"/>
      <c r="AM424" s="5"/>
      <c r="AN424" s="5"/>
      <c r="AO424" s="5"/>
      <c r="AP424" s="5"/>
      <c r="AQ424" s="5"/>
      <c r="AR424" s="5"/>
      <c r="AS424" s="5"/>
      <c r="AT424" s="5"/>
      <c r="AU424" s="5"/>
      <c r="AV424" s="5"/>
      <c r="AW424" s="5"/>
      <c r="AX424" s="5"/>
    </row>
    <row r="425" spans="8:50">
      <c r="H425" s="5"/>
      <c r="I425" s="5"/>
      <c r="J425" s="5"/>
      <c r="K425" s="5"/>
      <c r="L425" s="5"/>
      <c r="M425" s="5"/>
      <c r="N425" s="5"/>
      <c r="O425" s="5"/>
      <c r="P425" s="5"/>
      <c r="Q425" s="5"/>
      <c r="R425" s="5"/>
      <c r="S425" s="5"/>
      <c r="T425" s="5"/>
      <c r="U425" s="5"/>
      <c r="V425" s="5"/>
      <c r="W425" s="5"/>
      <c r="X425" s="5"/>
      <c r="Y425" s="5"/>
      <c r="Z425" s="5"/>
      <c r="AA425" s="5"/>
      <c r="AB425" s="5"/>
      <c r="AC425" s="5"/>
      <c r="AD425" s="5"/>
      <c r="AE425" s="5"/>
      <c r="AF425" s="5"/>
      <c r="AG425" s="5"/>
      <c r="AH425" s="5"/>
      <c r="AI425" s="5"/>
      <c r="AJ425" s="5"/>
      <c r="AK425" s="5"/>
      <c r="AL425" s="5"/>
      <c r="AM425" s="5"/>
      <c r="AN425" s="5"/>
      <c r="AO425" s="5"/>
      <c r="AP425" s="5"/>
      <c r="AQ425" s="5"/>
      <c r="AR425" s="5"/>
      <c r="AS425" s="5"/>
      <c r="AT425" s="5"/>
      <c r="AU425" s="5"/>
      <c r="AV425" s="5"/>
      <c r="AW425" s="5"/>
      <c r="AX425" s="5"/>
    </row>
    <row r="426" spans="8:50">
      <c r="H426" s="5"/>
      <c r="I426" s="5"/>
      <c r="J426" s="5"/>
      <c r="K426" s="5"/>
      <c r="L426" s="5"/>
      <c r="M426" s="5"/>
      <c r="N426" s="5"/>
      <c r="O426" s="5"/>
      <c r="P426" s="5"/>
      <c r="Q426" s="5"/>
      <c r="R426" s="5"/>
      <c r="S426" s="5"/>
      <c r="T426" s="5"/>
      <c r="U426" s="5"/>
      <c r="V426" s="5"/>
      <c r="W426" s="5"/>
      <c r="X426" s="5"/>
      <c r="Y426" s="5"/>
      <c r="Z426" s="5"/>
      <c r="AA426" s="5"/>
      <c r="AB426" s="5"/>
      <c r="AC426" s="5"/>
      <c r="AD426" s="5"/>
      <c r="AE426" s="5"/>
      <c r="AF426" s="5"/>
      <c r="AG426" s="5"/>
      <c r="AH426" s="5"/>
      <c r="AI426" s="5"/>
      <c r="AJ426" s="5"/>
      <c r="AK426" s="5"/>
      <c r="AL426" s="5"/>
      <c r="AM426" s="5"/>
      <c r="AN426" s="5"/>
      <c r="AO426" s="5"/>
      <c r="AP426" s="5"/>
      <c r="AQ426" s="5"/>
      <c r="AR426" s="5"/>
      <c r="AS426" s="5"/>
      <c r="AT426" s="5"/>
      <c r="AU426" s="5"/>
      <c r="AV426" s="5"/>
      <c r="AW426" s="5"/>
      <c r="AX426" s="5"/>
    </row>
    <row r="427" spans="8:50">
      <c r="H427" s="5"/>
      <c r="I427" s="5"/>
      <c r="J427" s="5"/>
      <c r="K427" s="5"/>
      <c r="L427" s="5"/>
      <c r="M427" s="5"/>
      <c r="N427" s="5"/>
      <c r="O427" s="5"/>
      <c r="P427" s="5"/>
      <c r="Q427" s="5"/>
      <c r="R427" s="5"/>
      <c r="S427" s="5"/>
      <c r="T427" s="5"/>
      <c r="U427" s="5"/>
      <c r="V427" s="5"/>
      <c r="W427" s="5"/>
      <c r="X427" s="5"/>
      <c r="Y427" s="5"/>
      <c r="Z427" s="5"/>
      <c r="AA427" s="5"/>
      <c r="AB427" s="5"/>
      <c r="AC427" s="5"/>
      <c r="AD427" s="5"/>
      <c r="AE427" s="5"/>
      <c r="AF427" s="5"/>
      <c r="AG427" s="5"/>
      <c r="AH427" s="5"/>
      <c r="AI427" s="5"/>
      <c r="AJ427" s="5"/>
      <c r="AK427" s="5"/>
      <c r="AL427" s="5"/>
      <c r="AM427" s="5"/>
      <c r="AN427" s="5"/>
      <c r="AO427" s="5"/>
      <c r="AP427" s="5"/>
      <c r="AQ427" s="5"/>
      <c r="AR427" s="5"/>
      <c r="AS427" s="5"/>
      <c r="AT427" s="5"/>
      <c r="AU427" s="5"/>
      <c r="AV427" s="5"/>
      <c r="AW427" s="5"/>
      <c r="AX427" s="5"/>
    </row>
    <row r="428" spans="8:50">
      <c r="H428" s="5"/>
      <c r="I428" s="5"/>
      <c r="J428" s="5"/>
      <c r="K428" s="5"/>
      <c r="L428" s="5"/>
      <c r="M428" s="5"/>
      <c r="N428" s="5"/>
      <c r="O428" s="5"/>
      <c r="P428" s="5"/>
      <c r="Q428" s="5"/>
      <c r="R428" s="5"/>
      <c r="S428" s="5"/>
      <c r="T428" s="5"/>
      <c r="U428" s="5"/>
      <c r="V428" s="5"/>
      <c r="W428" s="5"/>
      <c r="X428" s="5"/>
      <c r="Y428" s="5"/>
      <c r="Z428" s="5"/>
      <c r="AA428" s="5"/>
      <c r="AB428" s="5"/>
      <c r="AC428" s="5"/>
      <c r="AD428" s="5"/>
      <c r="AE428" s="5"/>
      <c r="AF428" s="5"/>
      <c r="AG428" s="5"/>
      <c r="AH428" s="5"/>
      <c r="AI428" s="5"/>
      <c r="AJ428" s="5"/>
      <c r="AK428" s="5"/>
      <c r="AL428" s="5"/>
      <c r="AM428" s="5"/>
      <c r="AN428" s="5"/>
      <c r="AO428" s="5"/>
      <c r="AP428" s="5"/>
      <c r="AQ428" s="5"/>
      <c r="AR428" s="5"/>
      <c r="AS428" s="5"/>
      <c r="AT428" s="5"/>
      <c r="AU428" s="5"/>
      <c r="AV428" s="5"/>
      <c r="AW428" s="5"/>
      <c r="AX428" s="5"/>
    </row>
    <row r="429" spans="8:50">
      <c r="H429" s="5"/>
      <c r="I429" s="5"/>
      <c r="J429" s="5"/>
      <c r="K429" s="5"/>
      <c r="L429" s="5"/>
      <c r="M429" s="5"/>
      <c r="N429" s="5"/>
      <c r="O429" s="5"/>
      <c r="P429" s="5"/>
      <c r="Q429" s="5"/>
      <c r="R429" s="5"/>
      <c r="S429" s="5"/>
      <c r="T429" s="5"/>
      <c r="U429" s="5"/>
      <c r="V429" s="5"/>
      <c r="W429" s="5"/>
      <c r="X429" s="5"/>
      <c r="Y429" s="5"/>
      <c r="Z429" s="5"/>
      <c r="AA429" s="5"/>
      <c r="AB429" s="5"/>
      <c r="AC429" s="5"/>
      <c r="AD429" s="5"/>
      <c r="AE429" s="5"/>
      <c r="AF429" s="5"/>
      <c r="AG429" s="5"/>
      <c r="AH429" s="5"/>
      <c r="AI429" s="5"/>
      <c r="AJ429" s="5"/>
      <c r="AK429" s="5"/>
      <c r="AL429" s="5"/>
      <c r="AM429" s="5"/>
      <c r="AN429" s="5"/>
      <c r="AO429" s="5"/>
      <c r="AP429" s="5"/>
      <c r="AQ429" s="5"/>
      <c r="AR429" s="5"/>
      <c r="AS429" s="5"/>
      <c r="AT429" s="5"/>
      <c r="AU429" s="5"/>
      <c r="AV429" s="5"/>
      <c r="AW429" s="5"/>
      <c r="AX429" s="5"/>
    </row>
    <row r="430" spans="8:50">
      <c r="H430" s="5"/>
      <c r="I430" s="5"/>
      <c r="J430" s="5"/>
      <c r="K430" s="5"/>
      <c r="L430" s="5"/>
      <c r="M430" s="5"/>
      <c r="N430" s="5"/>
      <c r="O430" s="5"/>
      <c r="P430" s="5"/>
      <c r="Q430" s="5"/>
      <c r="R430" s="5"/>
      <c r="S430" s="5"/>
      <c r="T430" s="5"/>
      <c r="U430" s="5"/>
      <c r="V430" s="5"/>
      <c r="W430" s="5"/>
      <c r="X430" s="5"/>
      <c r="Y430" s="5"/>
      <c r="Z430" s="5"/>
      <c r="AA430" s="5"/>
      <c r="AB430" s="5"/>
      <c r="AC430" s="5"/>
      <c r="AD430" s="5"/>
      <c r="AE430" s="5"/>
      <c r="AF430" s="5"/>
      <c r="AG430" s="5"/>
      <c r="AH430" s="5"/>
      <c r="AI430" s="5"/>
      <c r="AJ430" s="5"/>
      <c r="AK430" s="5"/>
      <c r="AL430" s="5"/>
      <c r="AM430" s="5"/>
      <c r="AN430" s="5"/>
      <c r="AO430" s="5"/>
      <c r="AP430" s="5"/>
      <c r="AQ430" s="5"/>
      <c r="AR430" s="5"/>
      <c r="AS430" s="5"/>
      <c r="AT430" s="5"/>
      <c r="AU430" s="5"/>
      <c r="AV430" s="5"/>
      <c r="AW430" s="5"/>
      <c r="AX430" s="5"/>
    </row>
    <row r="431" spans="8:50">
      <c r="H431" s="5"/>
      <c r="I431" s="5"/>
      <c r="J431" s="5"/>
      <c r="K431" s="5"/>
      <c r="L431" s="5"/>
      <c r="M431" s="5"/>
      <c r="N431" s="5"/>
      <c r="O431" s="5"/>
      <c r="P431" s="5"/>
      <c r="Q431" s="5"/>
      <c r="R431" s="5"/>
      <c r="S431" s="5"/>
      <c r="T431" s="5"/>
      <c r="U431" s="5"/>
      <c r="V431" s="5"/>
      <c r="W431" s="5"/>
      <c r="X431" s="5"/>
      <c r="Y431" s="5"/>
      <c r="Z431" s="5"/>
      <c r="AA431" s="5"/>
      <c r="AB431" s="5"/>
      <c r="AC431" s="5"/>
      <c r="AD431" s="5"/>
      <c r="AE431" s="5"/>
      <c r="AF431" s="5"/>
      <c r="AG431" s="5"/>
      <c r="AH431" s="5"/>
      <c r="AI431" s="5"/>
      <c r="AJ431" s="5"/>
      <c r="AK431" s="5"/>
      <c r="AL431" s="5"/>
      <c r="AM431" s="5"/>
      <c r="AN431" s="5"/>
      <c r="AO431" s="5"/>
      <c r="AP431" s="5"/>
      <c r="AQ431" s="5"/>
      <c r="AR431" s="5"/>
      <c r="AS431" s="5"/>
      <c r="AT431" s="5"/>
      <c r="AU431" s="5"/>
      <c r="AV431" s="5"/>
      <c r="AW431" s="5"/>
      <c r="AX431" s="5"/>
    </row>
    <row r="432" spans="8:50">
      <c r="H432" s="5"/>
      <c r="I432" s="5"/>
      <c r="J432" s="5"/>
      <c r="K432" s="5"/>
      <c r="L432" s="5"/>
      <c r="M432" s="5"/>
      <c r="N432" s="5"/>
      <c r="O432" s="5"/>
      <c r="P432" s="5"/>
      <c r="Q432" s="5"/>
      <c r="R432" s="5"/>
      <c r="S432" s="5"/>
      <c r="T432" s="5"/>
      <c r="U432" s="5"/>
      <c r="V432" s="5"/>
      <c r="W432" s="5"/>
      <c r="X432" s="5"/>
      <c r="Y432" s="5"/>
      <c r="Z432" s="5"/>
      <c r="AA432" s="5"/>
      <c r="AB432" s="5"/>
      <c r="AC432" s="5"/>
      <c r="AD432" s="5"/>
      <c r="AE432" s="5"/>
      <c r="AF432" s="5"/>
      <c r="AG432" s="5"/>
      <c r="AH432" s="5"/>
      <c r="AI432" s="5"/>
      <c r="AJ432" s="5"/>
      <c r="AK432" s="5"/>
      <c r="AL432" s="5"/>
      <c r="AM432" s="5"/>
      <c r="AN432" s="5"/>
      <c r="AO432" s="5"/>
      <c r="AP432" s="5"/>
      <c r="AQ432" s="5"/>
      <c r="AR432" s="5"/>
      <c r="AS432" s="5"/>
      <c r="AT432" s="5"/>
      <c r="AU432" s="5"/>
      <c r="AV432" s="5"/>
      <c r="AW432" s="5"/>
      <c r="AX432" s="5"/>
    </row>
    <row r="433" spans="8:50">
      <c r="H433" s="5"/>
      <c r="I433" s="5"/>
      <c r="J433" s="5"/>
      <c r="K433" s="5"/>
      <c r="L433" s="5"/>
      <c r="M433" s="5"/>
      <c r="N433" s="5"/>
      <c r="O433" s="5"/>
      <c r="P433" s="5"/>
      <c r="Q433" s="5"/>
      <c r="R433" s="5"/>
      <c r="S433" s="5"/>
      <c r="T433" s="5"/>
      <c r="U433" s="5"/>
      <c r="V433" s="5"/>
      <c r="W433" s="5"/>
      <c r="X433" s="5"/>
      <c r="Y433" s="5"/>
      <c r="Z433" s="5"/>
      <c r="AA433" s="5"/>
      <c r="AB433" s="5"/>
      <c r="AC433" s="5"/>
      <c r="AD433" s="5"/>
      <c r="AE433" s="5"/>
      <c r="AF433" s="5"/>
      <c r="AG433" s="5"/>
      <c r="AH433" s="5"/>
      <c r="AI433" s="5"/>
      <c r="AJ433" s="5"/>
      <c r="AK433" s="5"/>
      <c r="AL433" s="5"/>
      <c r="AM433" s="5"/>
      <c r="AN433" s="5"/>
      <c r="AO433" s="5"/>
      <c r="AP433" s="5"/>
      <c r="AQ433" s="5"/>
      <c r="AR433" s="5"/>
      <c r="AS433" s="5"/>
      <c r="AT433" s="5"/>
      <c r="AU433" s="5"/>
      <c r="AV433" s="5"/>
      <c r="AW433" s="5"/>
      <c r="AX433" s="5"/>
    </row>
    <row r="434" spans="8:50">
      <c r="H434" s="5"/>
      <c r="I434" s="5"/>
      <c r="J434" s="5"/>
      <c r="K434" s="5"/>
      <c r="L434" s="5"/>
      <c r="M434" s="5"/>
      <c r="N434" s="5"/>
      <c r="O434" s="5"/>
      <c r="P434" s="5"/>
      <c r="Q434" s="5"/>
      <c r="R434" s="5"/>
      <c r="S434" s="5"/>
      <c r="T434" s="5"/>
      <c r="U434" s="5"/>
      <c r="V434" s="5"/>
      <c r="W434" s="5"/>
      <c r="X434" s="5"/>
      <c r="Y434" s="5"/>
      <c r="Z434" s="5"/>
      <c r="AA434" s="5"/>
      <c r="AB434" s="5"/>
      <c r="AC434" s="5"/>
      <c r="AD434" s="5"/>
      <c r="AE434" s="5"/>
      <c r="AF434" s="5"/>
      <c r="AG434" s="5"/>
      <c r="AH434" s="5"/>
      <c r="AI434" s="5"/>
      <c r="AJ434" s="5"/>
      <c r="AK434" s="5"/>
      <c r="AL434" s="5"/>
      <c r="AM434" s="5"/>
      <c r="AN434" s="5"/>
      <c r="AO434" s="5"/>
      <c r="AP434" s="5"/>
      <c r="AQ434" s="5"/>
      <c r="AR434" s="5"/>
      <c r="AS434" s="5"/>
      <c r="AT434" s="5"/>
      <c r="AU434" s="5"/>
      <c r="AV434" s="5"/>
      <c r="AW434" s="5"/>
      <c r="AX434" s="5"/>
    </row>
    <row r="435" spans="8:50">
      <c r="H435" s="5"/>
      <c r="I435" s="5"/>
      <c r="J435" s="5"/>
      <c r="K435" s="5"/>
      <c r="L435" s="5"/>
      <c r="M435" s="5"/>
      <c r="N435" s="5"/>
      <c r="O435" s="5"/>
      <c r="P435" s="5"/>
      <c r="Q435" s="5"/>
      <c r="R435" s="5"/>
      <c r="S435" s="5"/>
      <c r="T435" s="5"/>
      <c r="U435" s="5"/>
      <c r="V435" s="5"/>
      <c r="W435" s="5"/>
      <c r="X435" s="5"/>
      <c r="Y435" s="5"/>
      <c r="Z435" s="5"/>
      <c r="AA435" s="5"/>
      <c r="AB435" s="5"/>
      <c r="AC435" s="5"/>
      <c r="AD435" s="5"/>
      <c r="AE435" s="5"/>
      <c r="AF435" s="5"/>
      <c r="AG435" s="5"/>
      <c r="AH435" s="5"/>
      <c r="AI435" s="5"/>
      <c r="AJ435" s="5"/>
      <c r="AK435" s="5"/>
      <c r="AL435" s="5"/>
      <c r="AM435" s="5"/>
      <c r="AN435" s="5"/>
      <c r="AO435" s="5"/>
      <c r="AP435" s="5"/>
      <c r="AQ435" s="5"/>
      <c r="AR435" s="5"/>
      <c r="AS435" s="5"/>
      <c r="AT435" s="5"/>
      <c r="AU435" s="5"/>
      <c r="AV435" s="5"/>
      <c r="AW435" s="5"/>
      <c r="AX435" s="5"/>
    </row>
    <row r="436" spans="8:50">
      <c r="H436" s="5"/>
      <c r="I436" s="5"/>
      <c r="J436" s="5"/>
      <c r="K436" s="5"/>
      <c r="L436" s="5"/>
      <c r="M436" s="5"/>
      <c r="N436" s="5"/>
      <c r="O436" s="5"/>
      <c r="P436" s="5"/>
      <c r="Q436" s="5"/>
      <c r="R436" s="5"/>
      <c r="S436" s="5"/>
      <c r="T436" s="5"/>
      <c r="U436" s="5"/>
      <c r="V436" s="5"/>
      <c r="W436" s="5"/>
      <c r="X436" s="5"/>
      <c r="Y436" s="5"/>
      <c r="Z436" s="5"/>
      <c r="AA436" s="5"/>
      <c r="AB436" s="5"/>
      <c r="AC436" s="5"/>
      <c r="AD436" s="5"/>
      <c r="AE436" s="5"/>
      <c r="AF436" s="5"/>
      <c r="AG436" s="5"/>
      <c r="AH436" s="5"/>
      <c r="AI436" s="5"/>
      <c r="AJ436" s="5"/>
      <c r="AK436" s="5"/>
      <c r="AL436" s="5"/>
      <c r="AM436" s="5"/>
      <c r="AN436" s="5"/>
      <c r="AO436" s="5"/>
      <c r="AP436" s="5"/>
      <c r="AQ436" s="5"/>
      <c r="AR436" s="5"/>
      <c r="AS436" s="5"/>
      <c r="AT436" s="5"/>
      <c r="AU436" s="5"/>
      <c r="AV436" s="5"/>
      <c r="AW436" s="5"/>
      <c r="AX436" s="5"/>
    </row>
    <row r="437" spans="8:50">
      <c r="H437" s="5"/>
      <c r="I437" s="5"/>
      <c r="J437" s="5"/>
      <c r="K437" s="5"/>
      <c r="L437" s="5"/>
      <c r="M437" s="5"/>
      <c r="N437" s="5"/>
      <c r="O437" s="5"/>
      <c r="P437" s="5"/>
      <c r="Q437" s="5"/>
      <c r="R437" s="5"/>
      <c r="S437" s="5"/>
      <c r="T437" s="5"/>
      <c r="U437" s="5"/>
      <c r="V437" s="5"/>
      <c r="W437" s="5"/>
      <c r="X437" s="5"/>
      <c r="Y437" s="5"/>
      <c r="Z437" s="5"/>
      <c r="AA437" s="5"/>
      <c r="AB437" s="5"/>
      <c r="AC437" s="5"/>
      <c r="AD437" s="5"/>
      <c r="AE437" s="5"/>
      <c r="AF437" s="5"/>
      <c r="AG437" s="5"/>
      <c r="AH437" s="5"/>
      <c r="AI437" s="5"/>
      <c r="AJ437" s="5"/>
      <c r="AK437" s="5"/>
      <c r="AL437" s="5"/>
      <c r="AM437" s="5"/>
      <c r="AN437" s="5"/>
      <c r="AO437" s="5"/>
      <c r="AP437" s="5"/>
      <c r="AQ437" s="5"/>
      <c r="AR437" s="5"/>
      <c r="AS437" s="5"/>
      <c r="AT437" s="5"/>
      <c r="AU437" s="5"/>
      <c r="AV437" s="5"/>
      <c r="AW437" s="5"/>
      <c r="AX437" s="5"/>
    </row>
    <row r="438" spans="8:50">
      <c r="H438" s="5"/>
      <c r="I438" s="5"/>
      <c r="J438" s="5"/>
      <c r="K438" s="5"/>
      <c r="L438" s="5"/>
      <c r="M438" s="5"/>
      <c r="N438" s="5"/>
      <c r="O438" s="5"/>
      <c r="P438" s="5"/>
      <c r="Q438" s="5"/>
      <c r="R438" s="5"/>
      <c r="S438" s="5"/>
      <c r="T438" s="5"/>
      <c r="U438" s="5"/>
      <c r="V438" s="5"/>
      <c r="W438" s="5"/>
      <c r="X438" s="5"/>
      <c r="Y438" s="5"/>
      <c r="Z438" s="5"/>
      <c r="AA438" s="5"/>
      <c r="AB438" s="5"/>
      <c r="AC438" s="5"/>
      <c r="AD438" s="5"/>
      <c r="AE438" s="5"/>
      <c r="AF438" s="5"/>
      <c r="AG438" s="5"/>
      <c r="AH438" s="5"/>
      <c r="AI438" s="5"/>
      <c r="AJ438" s="5"/>
      <c r="AK438" s="5"/>
      <c r="AL438" s="5"/>
      <c r="AM438" s="5"/>
      <c r="AN438" s="5"/>
      <c r="AO438" s="5"/>
      <c r="AP438" s="5"/>
      <c r="AQ438" s="5"/>
      <c r="AR438" s="5"/>
      <c r="AS438" s="5"/>
      <c r="AT438" s="5"/>
      <c r="AU438" s="5"/>
      <c r="AV438" s="5"/>
      <c r="AW438" s="5"/>
      <c r="AX438" s="5"/>
    </row>
    <row r="439" spans="8:50">
      <c r="H439" s="5"/>
      <c r="I439" s="5"/>
      <c r="J439" s="5"/>
      <c r="K439" s="5"/>
      <c r="L439" s="5"/>
      <c r="M439" s="5"/>
      <c r="N439" s="5"/>
      <c r="O439" s="5"/>
      <c r="P439" s="5"/>
      <c r="Q439" s="5"/>
      <c r="R439" s="5"/>
      <c r="S439" s="5"/>
      <c r="T439" s="5"/>
      <c r="U439" s="5"/>
      <c r="V439" s="5"/>
      <c r="W439" s="5"/>
      <c r="X439" s="5"/>
      <c r="Y439" s="5"/>
      <c r="Z439" s="5"/>
      <c r="AA439" s="5"/>
      <c r="AB439" s="5"/>
      <c r="AC439" s="5"/>
      <c r="AD439" s="5"/>
      <c r="AE439" s="5"/>
      <c r="AF439" s="5"/>
      <c r="AG439" s="5"/>
      <c r="AH439" s="5"/>
      <c r="AI439" s="5"/>
      <c r="AJ439" s="5"/>
      <c r="AK439" s="5"/>
      <c r="AL439" s="5"/>
      <c r="AM439" s="5"/>
      <c r="AN439" s="5"/>
      <c r="AO439" s="5"/>
      <c r="AP439" s="5"/>
      <c r="AQ439" s="5"/>
      <c r="AR439" s="5"/>
      <c r="AS439" s="5"/>
      <c r="AT439" s="5"/>
      <c r="AU439" s="5"/>
      <c r="AV439" s="5"/>
      <c r="AW439" s="5"/>
      <c r="AX439" s="5"/>
    </row>
    <row r="440" spans="8:50">
      <c r="H440" s="5"/>
      <c r="I440" s="5"/>
      <c r="J440" s="5"/>
      <c r="K440" s="5"/>
      <c r="L440" s="5"/>
      <c r="M440" s="5"/>
      <c r="N440" s="5"/>
      <c r="O440" s="5"/>
      <c r="P440" s="5"/>
      <c r="Q440" s="5"/>
      <c r="R440" s="5"/>
      <c r="S440" s="5"/>
      <c r="T440" s="5"/>
      <c r="U440" s="5"/>
      <c r="V440" s="5"/>
      <c r="W440" s="5"/>
      <c r="X440" s="5"/>
      <c r="Y440" s="5"/>
      <c r="Z440" s="5"/>
      <c r="AA440" s="5"/>
      <c r="AB440" s="5"/>
      <c r="AC440" s="5"/>
      <c r="AD440" s="5"/>
      <c r="AE440" s="5"/>
      <c r="AF440" s="5"/>
      <c r="AG440" s="5"/>
      <c r="AH440" s="5"/>
      <c r="AI440" s="5"/>
      <c r="AJ440" s="5"/>
      <c r="AK440" s="5"/>
      <c r="AL440" s="5"/>
      <c r="AM440" s="5"/>
      <c r="AN440" s="5"/>
      <c r="AO440" s="5"/>
      <c r="AP440" s="5"/>
      <c r="AQ440" s="5"/>
      <c r="AR440" s="5"/>
      <c r="AS440" s="5"/>
      <c r="AT440" s="5"/>
      <c r="AU440" s="5"/>
      <c r="AV440" s="5"/>
      <c r="AW440" s="5"/>
      <c r="AX440" s="5"/>
    </row>
    <row r="441" spans="8:50">
      <c r="H441" s="5"/>
      <c r="I441" s="5"/>
      <c r="J441" s="5"/>
      <c r="K441" s="5"/>
      <c r="L441" s="5"/>
      <c r="M441" s="5"/>
      <c r="N441" s="5"/>
      <c r="O441" s="5"/>
      <c r="P441" s="5"/>
      <c r="Q441" s="5"/>
      <c r="R441" s="5"/>
      <c r="S441" s="5"/>
      <c r="T441" s="5"/>
      <c r="U441" s="5"/>
      <c r="V441" s="5"/>
      <c r="W441" s="5"/>
      <c r="X441" s="5"/>
      <c r="Y441" s="5"/>
      <c r="Z441" s="5"/>
      <c r="AA441" s="5"/>
      <c r="AB441" s="5"/>
      <c r="AC441" s="5"/>
      <c r="AD441" s="5"/>
      <c r="AE441" s="5"/>
      <c r="AF441" s="5"/>
      <c r="AG441" s="5"/>
      <c r="AH441" s="5"/>
      <c r="AI441" s="5"/>
      <c r="AJ441" s="5"/>
      <c r="AK441" s="5"/>
      <c r="AL441" s="5"/>
      <c r="AM441" s="5"/>
      <c r="AN441" s="5"/>
      <c r="AO441" s="5"/>
      <c r="AP441" s="5"/>
      <c r="AQ441" s="5"/>
      <c r="AR441" s="5"/>
      <c r="AS441" s="5"/>
      <c r="AT441" s="5"/>
      <c r="AU441" s="5"/>
      <c r="AV441" s="5"/>
      <c r="AW441" s="5"/>
      <c r="AX441" s="5"/>
    </row>
    <row r="442" spans="8:50">
      <c r="H442" s="5"/>
      <c r="I442" s="5"/>
      <c r="J442" s="5"/>
      <c r="K442" s="5"/>
      <c r="L442" s="5"/>
      <c r="M442" s="5"/>
      <c r="N442" s="5"/>
      <c r="O442" s="5"/>
      <c r="P442" s="5"/>
      <c r="Q442" s="5"/>
      <c r="R442" s="5"/>
      <c r="S442" s="5"/>
      <c r="T442" s="5"/>
      <c r="U442" s="5"/>
      <c r="V442" s="5"/>
      <c r="W442" s="5"/>
      <c r="X442" s="5"/>
      <c r="Y442" s="5"/>
      <c r="Z442" s="5"/>
      <c r="AA442" s="5"/>
      <c r="AB442" s="5"/>
      <c r="AC442" s="5"/>
      <c r="AD442" s="5"/>
      <c r="AE442" s="5"/>
      <c r="AF442" s="5"/>
      <c r="AG442" s="5"/>
      <c r="AH442" s="5"/>
      <c r="AI442" s="5"/>
      <c r="AJ442" s="5"/>
      <c r="AK442" s="5"/>
      <c r="AL442" s="5"/>
      <c r="AM442" s="5"/>
      <c r="AN442" s="5"/>
      <c r="AO442" s="5"/>
      <c r="AP442" s="5"/>
      <c r="AQ442" s="5"/>
      <c r="AR442" s="5"/>
      <c r="AS442" s="5"/>
      <c r="AT442" s="5"/>
      <c r="AU442" s="5"/>
      <c r="AV442" s="5"/>
      <c r="AW442" s="5"/>
      <c r="AX442" s="5"/>
    </row>
    <row r="443" spans="8:50">
      <c r="H443" s="5"/>
      <c r="I443" s="5"/>
      <c r="J443" s="5"/>
      <c r="K443" s="5"/>
      <c r="L443" s="5"/>
      <c r="M443" s="5"/>
      <c r="N443" s="5"/>
      <c r="O443" s="5"/>
      <c r="P443" s="5"/>
      <c r="Q443" s="5"/>
      <c r="R443" s="5"/>
      <c r="S443" s="5"/>
      <c r="T443" s="5"/>
      <c r="U443" s="5"/>
      <c r="V443" s="5"/>
      <c r="W443" s="5"/>
      <c r="X443" s="5"/>
      <c r="Y443" s="5"/>
      <c r="Z443" s="5"/>
      <c r="AA443" s="5"/>
      <c r="AB443" s="5"/>
      <c r="AC443" s="5"/>
      <c r="AD443" s="5"/>
      <c r="AE443" s="5"/>
      <c r="AF443" s="5"/>
      <c r="AG443" s="5"/>
      <c r="AH443" s="5"/>
      <c r="AI443" s="5"/>
      <c r="AJ443" s="5"/>
      <c r="AK443" s="5"/>
      <c r="AL443" s="5"/>
      <c r="AM443" s="5"/>
      <c r="AN443" s="5"/>
      <c r="AO443" s="5"/>
      <c r="AP443" s="5"/>
      <c r="AQ443" s="5"/>
      <c r="AR443" s="5"/>
      <c r="AS443" s="5"/>
      <c r="AT443" s="5"/>
      <c r="AU443" s="5"/>
      <c r="AV443" s="5"/>
      <c r="AW443" s="5"/>
      <c r="AX443" s="5"/>
    </row>
    <row r="444" spans="8:50">
      <c r="H444" s="5"/>
      <c r="I444" s="5"/>
      <c r="J444" s="5"/>
      <c r="K444" s="5"/>
      <c r="L444" s="5"/>
      <c r="M444" s="5"/>
      <c r="N444" s="5"/>
      <c r="O444" s="5"/>
      <c r="P444" s="5"/>
      <c r="Q444" s="5"/>
      <c r="R444" s="5"/>
      <c r="S444" s="5"/>
      <c r="T444" s="5"/>
      <c r="U444" s="5"/>
      <c r="V444" s="5"/>
      <c r="W444" s="5"/>
      <c r="X444" s="5"/>
      <c r="Y444" s="5"/>
      <c r="Z444" s="5"/>
      <c r="AA444" s="5"/>
      <c r="AB444" s="5"/>
      <c r="AC444" s="5"/>
      <c r="AD444" s="5"/>
      <c r="AE444" s="5"/>
      <c r="AF444" s="5"/>
      <c r="AG444" s="5"/>
      <c r="AH444" s="5"/>
      <c r="AI444" s="5"/>
      <c r="AJ444" s="5"/>
      <c r="AK444" s="5"/>
      <c r="AL444" s="5"/>
      <c r="AM444" s="5"/>
      <c r="AN444" s="5"/>
      <c r="AO444" s="5"/>
      <c r="AP444" s="5"/>
      <c r="AQ444" s="5"/>
      <c r="AR444" s="5"/>
      <c r="AS444" s="5"/>
      <c r="AT444" s="5"/>
      <c r="AU444" s="5"/>
      <c r="AV444" s="5"/>
      <c r="AW444" s="5"/>
      <c r="AX444" s="5"/>
    </row>
    <row r="445" spans="8:50">
      <c r="H445" s="5"/>
      <c r="I445" s="5"/>
      <c r="J445" s="5"/>
      <c r="K445" s="5"/>
      <c r="L445" s="5"/>
      <c r="M445" s="5"/>
      <c r="N445" s="5"/>
      <c r="O445" s="5"/>
      <c r="P445" s="5"/>
      <c r="Q445" s="5"/>
      <c r="R445" s="5"/>
      <c r="S445" s="5"/>
      <c r="T445" s="5"/>
      <c r="U445" s="5"/>
      <c r="V445" s="5"/>
      <c r="W445" s="5"/>
      <c r="X445" s="5"/>
      <c r="Y445" s="5"/>
      <c r="Z445" s="5"/>
      <c r="AA445" s="5"/>
      <c r="AB445" s="5"/>
      <c r="AC445" s="5"/>
      <c r="AD445" s="5"/>
      <c r="AE445" s="5"/>
      <c r="AF445" s="5"/>
      <c r="AG445" s="5"/>
      <c r="AH445" s="5"/>
      <c r="AI445" s="5"/>
      <c r="AJ445" s="5"/>
      <c r="AK445" s="5"/>
      <c r="AL445" s="5"/>
      <c r="AM445" s="5"/>
      <c r="AN445" s="5"/>
      <c r="AO445" s="5"/>
      <c r="AP445" s="5"/>
      <c r="AQ445" s="5"/>
      <c r="AR445" s="5"/>
      <c r="AS445" s="5"/>
      <c r="AT445" s="5"/>
      <c r="AU445" s="5"/>
      <c r="AV445" s="5"/>
      <c r="AW445" s="5"/>
      <c r="AX445" s="5"/>
    </row>
    <row r="446" spans="8:50">
      <c r="H446" s="5"/>
      <c r="I446" s="5"/>
      <c r="J446" s="5"/>
      <c r="K446" s="5"/>
      <c r="L446" s="5"/>
      <c r="M446" s="5"/>
      <c r="N446" s="5"/>
      <c r="O446" s="5"/>
      <c r="P446" s="5"/>
      <c r="Q446" s="5"/>
      <c r="R446" s="5"/>
      <c r="S446" s="5"/>
      <c r="T446" s="5"/>
      <c r="U446" s="5"/>
      <c r="V446" s="5"/>
      <c r="W446" s="5"/>
      <c r="X446" s="5"/>
      <c r="Y446" s="5"/>
      <c r="Z446" s="5"/>
      <c r="AA446" s="5"/>
      <c r="AB446" s="5"/>
      <c r="AC446" s="5"/>
      <c r="AD446" s="5"/>
      <c r="AE446" s="5"/>
      <c r="AF446" s="5"/>
      <c r="AG446" s="5"/>
      <c r="AH446" s="5"/>
      <c r="AI446" s="5"/>
      <c r="AJ446" s="5"/>
      <c r="AK446" s="5"/>
      <c r="AL446" s="5"/>
      <c r="AM446" s="5"/>
      <c r="AN446" s="5"/>
      <c r="AO446" s="5"/>
      <c r="AP446" s="5"/>
      <c r="AQ446" s="5"/>
      <c r="AR446" s="5"/>
      <c r="AS446" s="5"/>
      <c r="AT446" s="5"/>
      <c r="AU446" s="5"/>
      <c r="AV446" s="5"/>
      <c r="AW446" s="5"/>
      <c r="AX446" s="5"/>
    </row>
    <row r="447" spans="8:50">
      <c r="H447" s="5"/>
      <c r="I447" s="5"/>
      <c r="J447" s="5"/>
      <c r="K447" s="5"/>
      <c r="L447" s="5"/>
      <c r="M447" s="5"/>
      <c r="N447" s="5"/>
      <c r="O447" s="5"/>
      <c r="P447" s="5"/>
      <c r="Q447" s="5"/>
      <c r="R447" s="5"/>
      <c r="S447" s="5"/>
      <c r="T447" s="5"/>
      <c r="U447" s="5"/>
      <c r="V447" s="5"/>
      <c r="W447" s="5"/>
      <c r="X447" s="5"/>
      <c r="Y447" s="5"/>
      <c r="Z447" s="5"/>
      <c r="AA447" s="5"/>
      <c r="AB447" s="5"/>
      <c r="AC447" s="5"/>
      <c r="AD447" s="5"/>
      <c r="AE447" s="5"/>
      <c r="AF447" s="5"/>
      <c r="AG447" s="5"/>
      <c r="AH447" s="5"/>
      <c r="AI447" s="5"/>
      <c r="AJ447" s="5"/>
      <c r="AK447" s="5"/>
      <c r="AL447" s="5"/>
      <c r="AM447" s="5"/>
      <c r="AN447" s="5"/>
      <c r="AO447" s="5"/>
      <c r="AP447" s="5"/>
      <c r="AQ447" s="5"/>
      <c r="AR447" s="5"/>
      <c r="AS447" s="5"/>
      <c r="AT447" s="5"/>
      <c r="AU447" s="5"/>
      <c r="AV447" s="5"/>
      <c r="AW447" s="5"/>
      <c r="AX447" s="5"/>
    </row>
    <row r="448" spans="8:50">
      <c r="H448" s="5"/>
      <c r="I448" s="5"/>
      <c r="J448" s="5"/>
      <c r="K448" s="5"/>
      <c r="L448" s="5"/>
      <c r="M448" s="5"/>
      <c r="N448" s="5"/>
      <c r="O448" s="5"/>
      <c r="P448" s="5"/>
      <c r="Q448" s="5"/>
      <c r="R448" s="5"/>
      <c r="S448" s="5"/>
      <c r="T448" s="5"/>
      <c r="U448" s="5"/>
      <c r="V448" s="5"/>
      <c r="W448" s="5"/>
      <c r="X448" s="5"/>
      <c r="Y448" s="5"/>
      <c r="Z448" s="5"/>
      <c r="AA448" s="5"/>
      <c r="AB448" s="5"/>
      <c r="AC448" s="5"/>
      <c r="AD448" s="5"/>
      <c r="AE448" s="5"/>
      <c r="AF448" s="5"/>
      <c r="AG448" s="5"/>
      <c r="AH448" s="5"/>
      <c r="AI448" s="5"/>
      <c r="AJ448" s="5"/>
      <c r="AK448" s="5"/>
      <c r="AL448" s="5"/>
      <c r="AM448" s="5"/>
      <c r="AN448" s="5"/>
      <c r="AO448" s="5"/>
      <c r="AP448" s="5"/>
      <c r="AQ448" s="5"/>
      <c r="AR448" s="5"/>
      <c r="AS448" s="5"/>
      <c r="AT448" s="5"/>
      <c r="AU448" s="5"/>
      <c r="AV448" s="5"/>
      <c r="AW448" s="5"/>
      <c r="AX448" s="5"/>
    </row>
    <row r="449" spans="8:50">
      <c r="H449" s="5"/>
      <c r="I449" s="5"/>
      <c r="J449" s="5"/>
      <c r="K449" s="5"/>
      <c r="L449" s="5"/>
      <c r="M449" s="5"/>
      <c r="N449" s="5"/>
      <c r="O449" s="5"/>
      <c r="P449" s="5"/>
      <c r="Q449" s="5"/>
      <c r="R449" s="5"/>
      <c r="S449" s="5"/>
      <c r="T449" s="5"/>
      <c r="U449" s="5"/>
      <c r="V449" s="5"/>
      <c r="W449" s="5"/>
      <c r="X449" s="5"/>
      <c r="Y449" s="5"/>
      <c r="Z449" s="5"/>
      <c r="AA449" s="5"/>
      <c r="AB449" s="5"/>
      <c r="AC449" s="5"/>
      <c r="AD449" s="5"/>
      <c r="AE449" s="5"/>
      <c r="AF449" s="5"/>
      <c r="AG449" s="5"/>
      <c r="AH449" s="5"/>
      <c r="AI449" s="5"/>
      <c r="AJ449" s="5"/>
      <c r="AK449" s="5"/>
      <c r="AL449" s="5"/>
      <c r="AM449" s="5"/>
      <c r="AN449" s="5"/>
      <c r="AO449" s="5"/>
      <c r="AP449" s="5"/>
      <c r="AQ449" s="5"/>
      <c r="AR449" s="5"/>
      <c r="AS449" s="5"/>
      <c r="AT449" s="5"/>
      <c r="AU449" s="5"/>
      <c r="AV449" s="5"/>
      <c r="AW449" s="5"/>
      <c r="AX449" s="5"/>
    </row>
    <row r="450" spans="8:50">
      <c r="H450" s="5"/>
      <c r="I450" s="5"/>
      <c r="J450" s="5"/>
      <c r="K450" s="5"/>
      <c r="L450" s="5"/>
      <c r="M450" s="5"/>
      <c r="N450" s="5"/>
      <c r="O450" s="5"/>
      <c r="P450" s="5"/>
      <c r="Q450" s="5"/>
      <c r="R450" s="5"/>
      <c r="S450" s="5"/>
      <c r="T450" s="5"/>
      <c r="U450" s="5"/>
      <c r="V450" s="5"/>
      <c r="W450" s="5"/>
      <c r="X450" s="5"/>
      <c r="Y450" s="5"/>
      <c r="Z450" s="5"/>
      <c r="AA450" s="5"/>
      <c r="AB450" s="5"/>
      <c r="AC450" s="5"/>
      <c r="AD450" s="5"/>
      <c r="AE450" s="5"/>
      <c r="AF450" s="5"/>
      <c r="AG450" s="5"/>
      <c r="AH450" s="5"/>
      <c r="AI450" s="5"/>
      <c r="AJ450" s="5"/>
      <c r="AK450" s="5"/>
      <c r="AL450" s="5"/>
      <c r="AM450" s="5"/>
      <c r="AN450" s="5"/>
      <c r="AO450" s="5"/>
      <c r="AP450" s="5"/>
      <c r="AQ450" s="5"/>
      <c r="AR450" s="5"/>
      <c r="AS450" s="5"/>
      <c r="AT450" s="5"/>
      <c r="AU450" s="5"/>
      <c r="AV450" s="5"/>
      <c r="AW450" s="5"/>
      <c r="AX450" s="5"/>
    </row>
    <row r="451" spans="8:50">
      <c r="H451" s="5"/>
      <c r="I451" s="5"/>
      <c r="J451" s="5"/>
      <c r="K451" s="5"/>
      <c r="L451" s="5"/>
      <c r="M451" s="5"/>
      <c r="N451" s="5"/>
      <c r="O451" s="5"/>
      <c r="P451" s="5"/>
      <c r="Q451" s="5"/>
      <c r="R451" s="5"/>
      <c r="S451" s="5"/>
      <c r="T451" s="5"/>
      <c r="U451" s="5"/>
      <c r="V451" s="5"/>
      <c r="W451" s="5"/>
      <c r="X451" s="5"/>
      <c r="Y451" s="5"/>
      <c r="Z451" s="5"/>
      <c r="AA451" s="5"/>
      <c r="AB451" s="5"/>
      <c r="AC451" s="5"/>
      <c r="AD451" s="5"/>
      <c r="AE451" s="5"/>
      <c r="AF451" s="5"/>
      <c r="AG451" s="5"/>
      <c r="AH451" s="5"/>
      <c r="AI451" s="5"/>
      <c r="AJ451" s="5"/>
      <c r="AK451" s="5"/>
      <c r="AL451" s="5"/>
      <c r="AM451" s="5"/>
      <c r="AN451" s="5"/>
      <c r="AO451" s="5"/>
      <c r="AP451" s="5"/>
      <c r="AQ451" s="5"/>
      <c r="AR451" s="5"/>
      <c r="AS451" s="5"/>
      <c r="AT451" s="5"/>
      <c r="AU451" s="5"/>
      <c r="AV451" s="5"/>
      <c r="AW451" s="5"/>
      <c r="AX451" s="5"/>
    </row>
    <row r="452" spans="8:50">
      <c r="H452" s="5"/>
      <c r="I452" s="5"/>
      <c r="J452" s="5"/>
      <c r="K452" s="5"/>
      <c r="L452" s="5"/>
      <c r="M452" s="5"/>
      <c r="N452" s="5"/>
      <c r="O452" s="5"/>
      <c r="P452" s="5"/>
      <c r="Q452" s="5"/>
      <c r="R452" s="5"/>
      <c r="S452" s="5"/>
      <c r="T452" s="5"/>
      <c r="U452" s="5"/>
      <c r="V452" s="5"/>
      <c r="W452" s="5"/>
      <c r="X452" s="5"/>
      <c r="Y452" s="5"/>
      <c r="Z452" s="5"/>
      <c r="AA452" s="5"/>
      <c r="AB452" s="5"/>
      <c r="AC452" s="5"/>
      <c r="AD452" s="5"/>
      <c r="AE452" s="5"/>
      <c r="AF452" s="5"/>
      <c r="AG452" s="5"/>
      <c r="AH452" s="5"/>
      <c r="AI452" s="5"/>
      <c r="AJ452" s="5"/>
      <c r="AK452" s="5"/>
      <c r="AL452" s="5"/>
      <c r="AM452" s="5"/>
      <c r="AN452" s="5"/>
      <c r="AO452" s="5"/>
      <c r="AP452" s="5"/>
      <c r="AQ452" s="5"/>
      <c r="AR452" s="5"/>
      <c r="AS452" s="5"/>
      <c r="AT452" s="5"/>
      <c r="AU452" s="5"/>
      <c r="AV452" s="5"/>
      <c r="AW452" s="5"/>
      <c r="AX452" s="5"/>
    </row>
    <row r="453" spans="8:50">
      <c r="H453" s="5"/>
      <c r="I453" s="5"/>
      <c r="J453" s="5"/>
      <c r="K453" s="5"/>
      <c r="L453" s="5"/>
      <c r="M453" s="5"/>
      <c r="N453" s="5"/>
      <c r="O453" s="5"/>
      <c r="P453" s="5"/>
      <c r="Q453" s="5"/>
      <c r="R453" s="5"/>
      <c r="S453" s="5"/>
      <c r="T453" s="5"/>
      <c r="U453" s="5"/>
      <c r="V453" s="5"/>
      <c r="W453" s="5"/>
      <c r="X453" s="5"/>
      <c r="Y453" s="5"/>
      <c r="Z453" s="5"/>
      <c r="AA453" s="5"/>
      <c r="AB453" s="5"/>
      <c r="AC453" s="5"/>
      <c r="AD453" s="5"/>
      <c r="AE453" s="5"/>
      <c r="AF453" s="5"/>
      <c r="AG453" s="5"/>
      <c r="AH453" s="5"/>
      <c r="AI453" s="5"/>
      <c r="AJ453" s="5"/>
      <c r="AK453" s="5"/>
      <c r="AL453" s="5"/>
      <c r="AM453" s="5"/>
      <c r="AN453" s="5"/>
      <c r="AO453" s="5"/>
      <c r="AP453" s="5"/>
      <c r="AQ453" s="5"/>
      <c r="AR453" s="5"/>
      <c r="AS453" s="5"/>
      <c r="AT453" s="5"/>
      <c r="AU453" s="5"/>
      <c r="AV453" s="5"/>
      <c r="AW453" s="5"/>
      <c r="AX453" s="5"/>
    </row>
    <row r="454" spans="8:50">
      <c r="H454" s="5"/>
      <c r="I454" s="5"/>
      <c r="J454" s="5"/>
      <c r="K454" s="5"/>
      <c r="L454" s="5"/>
      <c r="M454" s="5"/>
      <c r="N454" s="5"/>
      <c r="O454" s="5"/>
      <c r="P454" s="5"/>
      <c r="Q454" s="5"/>
      <c r="R454" s="5"/>
      <c r="S454" s="5"/>
      <c r="T454" s="5"/>
      <c r="U454" s="5"/>
      <c r="V454" s="5"/>
      <c r="W454" s="5"/>
      <c r="X454" s="5"/>
      <c r="Y454" s="5"/>
      <c r="Z454" s="5"/>
      <c r="AA454" s="5"/>
      <c r="AB454" s="5"/>
      <c r="AC454" s="5"/>
      <c r="AD454" s="5"/>
      <c r="AE454" s="5"/>
      <c r="AF454" s="5"/>
      <c r="AG454" s="5"/>
      <c r="AH454" s="5"/>
      <c r="AI454" s="5"/>
      <c r="AJ454" s="5"/>
      <c r="AK454" s="5"/>
      <c r="AL454" s="5"/>
      <c r="AM454" s="5"/>
      <c r="AN454" s="5"/>
      <c r="AO454" s="5"/>
      <c r="AP454" s="5"/>
      <c r="AQ454" s="5"/>
      <c r="AR454" s="5"/>
      <c r="AS454" s="5"/>
      <c r="AT454" s="5"/>
      <c r="AU454" s="5"/>
      <c r="AV454" s="5"/>
      <c r="AW454" s="5"/>
      <c r="AX454" s="5"/>
    </row>
    <row r="455" spans="8:50">
      <c r="H455" s="5"/>
      <c r="I455" s="5"/>
      <c r="J455" s="5"/>
      <c r="K455" s="5"/>
      <c r="L455" s="5"/>
      <c r="M455" s="5"/>
      <c r="N455" s="5"/>
      <c r="O455" s="5"/>
      <c r="P455" s="5"/>
      <c r="Q455" s="5"/>
      <c r="R455" s="5"/>
      <c r="S455" s="5"/>
      <c r="T455" s="5"/>
      <c r="U455" s="5"/>
      <c r="V455" s="5"/>
      <c r="W455" s="5"/>
      <c r="X455" s="5"/>
      <c r="Y455" s="5"/>
      <c r="Z455" s="5"/>
      <c r="AA455" s="5"/>
      <c r="AB455" s="5"/>
      <c r="AC455" s="5"/>
      <c r="AD455" s="5"/>
      <c r="AE455" s="5"/>
      <c r="AF455" s="5"/>
      <c r="AG455" s="5"/>
      <c r="AH455" s="5"/>
      <c r="AI455" s="5"/>
      <c r="AJ455" s="5"/>
      <c r="AK455" s="5"/>
      <c r="AL455" s="5"/>
      <c r="AM455" s="5"/>
      <c r="AN455" s="5"/>
      <c r="AO455" s="5"/>
      <c r="AP455" s="5"/>
      <c r="AQ455" s="5"/>
      <c r="AR455" s="5"/>
      <c r="AS455" s="5"/>
      <c r="AT455" s="5"/>
      <c r="AU455" s="5"/>
      <c r="AV455" s="5"/>
      <c r="AW455" s="5"/>
      <c r="AX455" s="5"/>
    </row>
    <row r="456" spans="8:50">
      <c r="H456" s="5"/>
      <c r="I456" s="5"/>
      <c r="J456" s="5"/>
      <c r="K456" s="5"/>
      <c r="L456" s="5"/>
      <c r="M456" s="5"/>
      <c r="N456" s="5"/>
      <c r="O456" s="5"/>
      <c r="P456" s="5"/>
      <c r="Q456" s="5"/>
      <c r="R456" s="5"/>
      <c r="S456" s="5"/>
      <c r="T456" s="5"/>
      <c r="U456" s="5"/>
      <c r="V456" s="5"/>
      <c r="W456" s="5"/>
      <c r="X456" s="5"/>
      <c r="Y456" s="5"/>
      <c r="Z456" s="5"/>
      <c r="AA456" s="5"/>
      <c r="AB456" s="5"/>
      <c r="AC456" s="5"/>
      <c r="AD456" s="5"/>
      <c r="AE456" s="5"/>
      <c r="AF456" s="5"/>
      <c r="AG456" s="5"/>
      <c r="AH456" s="5"/>
      <c r="AI456" s="5"/>
      <c r="AJ456" s="5"/>
      <c r="AK456" s="5"/>
      <c r="AL456" s="5"/>
      <c r="AM456" s="5"/>
      <c r="AN456" s="5"/>
      <c r="AO456" s="5"/>
      <c r="AP456" s="5"/>
      <c r="AQ456" s="5"/>
      <c r="AR456" s="5"/>
      <c r="AS456" s="5"/>
      <c r="AT456" s="5"/>
      <c r="AU456" s="5"/>
      <c r="AV456" s="5"/>
      <c r="AW456" s="5"/>
      <c r="AX456" s="5"/>
    </row>
    <row r="457" spans="8:50">
      <c r="H457" s="5"/>
      <c r="I457" s="5"/>
      <c r="J457" s="5"/>
      <c r="K457" s="5"/>
      <c r="L457" s="5"/>
      <c r="M457" s="5"/>
      <c r="N457" s="5"/>
      <c r="O457" s="5"/>
      <c r="P457" s="5"/>
      <c r="Q457" s="5"/>
      <c r="R457" s="5"/>
      <c r="S457" s="5"/>
      <c r="T457" s="5"/>
      <c r="U457" s="5"/>
      <c r="V457" s="5"/>
      <c r="W457" s="5"/>
      <c r="X457" s="5"/>
      <c r="Y457" s="5"/>
      <c r="Z457" s="5"/>
      <c r="AA457" s="5"/>
      <c r="AB457" s="5"/>
      <c r="AC457" s="5"/>
      <c r="AD457" s="5"/>
      <c r="AE457" s="5"/>
      <c r="AF457" s="5"/>
      <c r="AG457" s="5"/>
      <c r="AH457" s="5"/>
      <c r="AI457" s="5"/>
      <c r="AJ457" s="5"/>
      <c r="AK457" s="5"/>
      <c r="AL457" s="5"/>
      <c r="AM457" s="5"/>
      <c r="AN457" s="5"/>
      <c r="AO457" s="5"/>
      <c r="AP457" s="5"/>
      <c r="AQ457" s="5"/>
      <c r="AR457" s="5"/>
      <c r="AS457" s="5"/>
      <c r="AT457" s="5"/>
      <c r="AU457" s="5"/>
      <c r="AV457" s="5"/>
      <c r="AW457" s="5"/>
      <c r="AX457" s="5"/>
    </row>
    <row r="458" spans="8:50">
      <c r="H458" s="5"/>
      <c r="I458" s="5"/>
      <c r="J458" s="5"/>
      <c r="K458" s="5"/>
      <c r="L458" s="5"/>
      <c r="M458" s="5"/>
      <c r="N458" s="5"/>
      <c r="O458" s="5"/>
      <c r="P458" s="5"/>
      <c r="Q458" s="5"/>
      <c r="R458" s="5"/>
      <c r="S458" s="5"/>
      <c r="T458" s="5"/>
      <c r="U458" s="5"/>
      <c r="V458" s="5"/>
      <c r="W458" s="5"/>
      <c r="X458" s="5"/>
      <c r="Y458" s="5"/>
      <c r="Z458" s="5"/>
      <c r="AA458" s="5"/>
      <c r="AB458" s="5"/>
      <c r="AC458" s="5"/>
      <c r="AD458" s="5"/>
      <c r="AE458" s="5"/>
      <c r="AF458" s="5"/>
      <c r="AG458" s="5"/>
      <c r="AH458" s="5"/>
      <c r="AI458" s="5"/>
      <c r="AJ458" s="5"/>
      <c r="AK458" s="5"/>
      <c r="AL458" s="5"/>
      <c r="AM458" s="5"/>
      <c r="AN458" s="5"/>
      <c r="AO458" s="5"/>
      <c r="AP458" s="5"/>
      <c r="AQ458" s="5"/>
      <c r="AR458" s="5"/>
      <c r="AS458" s="5"/>
      <c r="AT458" s="5"/>
      <c r="AU458" s="5"/>
      <c r="AV458" s="5"/>
      <c r="AW458" s="5"/>
      <c r="AX458" s="5"/>
    </row>
    <row r="459" spans="8:50">
      <c r="H459" s="5"/>
      <c r="I459" s="5"/>
      <c r="J459" s="5"/>
      <c r="K459" s="5"/>
      <c r="L459" s="5"/>
      <c r="M459" s="5"/>
      <c r="N459" s="5"/>
      <c r="O459" s="5"/>
      <c r="P459" s="5"/>
      <c r="Q459" s="5"/>
      <c r="R459" s="5"/>
      <c r="S459" s="5"/>
      <c r="T459" s="5"/>
      <c r="U459" s="5"/>
      <c r="V459" s="5"/>
      <c r="W459" s="5"/>
      <c r="X459" s="5"/>
      <c r="Y459" s="5"/>
      <c r="Z459" s="5"/>
      <c r="AA459" s="5"/>
      <c r="AB459" s="5"/>
      <c r="AC459" s="5"/>
      <c r="AD459" s="5"/>
      <c r="AE459" s="5"/>
      <c r="AF459" s="5"/>
      <c r="AG459" s="5"/>
      <c r="AH459" s="5"/>
      <c r="AI459" s="5"/>
      <c r="AJ459" s="5"/>
      <c r="AK459" s="5"/>
      <c r="AL459" s="5"/>
      <c r="AM459" s="5"/>
      <c r="AN459" s="5"/>
      <c r="AO459" s="5"/>
      <c r="AP459" s="5"/>
      <c r="AQ459" s="5"/>
      <c r="AR459" s="5"/>
      <c r="AS459" s="5"/>
      <c r="AT459" s="5"/>
      <c r="AU459" s="5"/>
      <c r="AV459" s="5"/>
      <c r="AW459" s="5"/>
      <c r="AX459" s="5"/>
    </row>
    <row r="460" spans="8:50">
      <c r="H460" s="5"/>
      <c r="I460" s="5"/>
      <c r="J460" s="5"/>
      <c r="K460" s="5"/>
      <c r="L460" s="5"/>
      <c r="M460" s="5"/>
      <c r="N460" s="5"/>
      <c r="O460" s="5"/>
      <c r="P460" s="5"/>
      <c r="Q460" s="5"/>
      <c r="R460" s="5"/>
      <c r="S460" s="5"/>
      <c r="T460" s="5"/>
      <c r="U460" s="5"/>
      <c r="V460" s="5"/>
      <c r="W460" s="5"/>
      <c r="X460" s="5"/>
      <c r="Y460" s="5"/>
      <c r="Z460" s="5"/>
      <c r="AA460" s="5"/>
      <c r="AB460" s="5"/>
      <c r="AC460" s="5"/>
      <c r="AD460" s="5"/>
      <c r="AE460" s="5"/>
      <c r="AF460" s="5"/>
      <c r="AG460" s="5"/>
      <c r="AH460" s="5"/>
      <c r="AI460" s="5"/>
      <c r="AJ460" s="5"/>
      <c r="AK460" s="5"/>
      <c r="AL460" s="5"/>
      <c r="AM460" s="5"/>
      <c r="AN460" s="5"/>
      <c r="AO460" s="5"/>
      <c r="AP460" s="5"/>
      <c r="AQ460" s="5"/>
      <c r="AR460" s="5"/>
      <c r="AS460" s="5"/>
      <c r="AT460" s="5"/>
      <c r="AU460" s="5"/>
      <c r="AV460" s="5"/>
      <c r="AW460" s="5"/>
      <c r="AX460" s="5"/>
    </row>
    <row r="461" spans="8:50">
      <c r="H461" s="5"/>
      <c r="I461" s="5"/>
      <c r="J461" s="5"/>
      <c r="K461" s="5"/>
      <c r="L461" s="5"/>
      <c r="M461" s="5"/>
      <c r="N461" s="5"/>
      <c r="O461" s="5"/>
      <c r="P461" s="5"/>
      <c r="Q461" s="5"/>
      <c r="R461" s="5"/>
      <c r="S461" s="5"/>
      <c r="T461" s="5"/>
      <c r="U461" s="5"/>
      <c r="V461" s="5"/>
      <c r="W461" s="5"/>
      <c r="X461" s="5"/>
      <c r="Y461" s="5"/>
      <c r="Z461" s="5"/>
      <c r="AA461" s="5"/>
      <c r="AB461" s="5"/>
      <c r="AC461" s="5"/>
      <c r="AD461" s="5"/>
      <c r="AE461" s="5"/>
      <c r="AF461" s="5"/>
      <c r="AG461" s="5"/>
      <c r="AH461" s="5"/>
      <c r="AI461" s="5"/>
      <c r="AJ461" s="5"/>
      <c r="AK461" s="5"/>
      <c r="AL461" s="5"/>
      <c r="AM461" s="5"/>
      <c r="AN461" s="5"/>
      <c r="AO461" s="5"/>
      <c r="AP461" s="5"/>
      <c r="AQ461" s="5"/>
      <c r="AR461" s="5"/>
      <c r="AS461" s="5"/>
      <c r="AT461" s="5"/>
      <c r="AU461" s="5"/>
      <c r="AV461" s="5"/>
      <c r="AW461" s="5"/>
      <c r="AX461" s="5"/>
    </row>
    <row r="462" spans="8:50">
      <c r="H462" s="5"/>
      <c r="I462" s="5"/>
      <c r="J462" s="5"/>
      <c r="K462" s="5"/>
      <c r="L462" s="5"/>
      <c r="M462" s="5"/>
      <c r="N462" s="5"/>
      <c r="O462" s="5"/>
      <c r="P462" s="5"/>
      <c r="Q462" s="5"/>
      <c r="R462" s="5"/>
      <c r="S462" s="5"/>
      <c r="T462" s="5"/>
      <c r="U462" s="5"/>
      <c r="V462" s="5"/>
      <c r="W462" s="5"/>
      <c r="X462" s="5"/>
      <c r="Y462" s="5"/>
      <c r="Z462" s="5"/>
      <c r="AA462" s="5"/>
      <c r="AB462" s="5"/>
      <c r="AC462" s="5"/>
      <c r="AD462" s="5"/>
      <c r="AE462" s="5"/>
      <c r="AF462" s="5"/>
      <c r="AG462" s="5"/>
      <c r="AH462" s="5"/>
      <c r="AI462" s="5"/>
      <c r="AJ462" s="5"/>
      <c r="AK462" s="5"/>
      <c r="AL462" s="5"/>
      <c r="AM462" s="5"/>
      <c r="AN462" s="5"/>
      <c r="AO462" s="5"/>
      <c r="AP462" s="5"/>
      <c r="AQ462" s="5"/>
      <c r="AR462" s="5"/>
      <c r="AS462" s="5"/>
      <c r="AT462" s="5"/>
      <c r="AU462" s="5"/>
      <c r="AV462" s="5"/>
      <c r="AW462" s="5"/>
      <c r="AX462" s="5"/>
    </row>
    <row r="463" spans="8:50">
      <c r="H463" s="5"/>
      <c r="I463" s="5"/>
      <c r="J463" s="5"/>
      <c r="K463" s="5"/>
      <c r="L463" s="5"/>
      <c r="M463" s="5"/>
      <c r="N463" s="5"/>
      <c r="O463" s="5"/>
      <c r="P463" s="5"/>
      <c r="Q463" s="5"/>
      <c r="R463" s="5"/>
      <c r="S463" s="5"/>
      <c r="T463" s="5"/>
      <c r="U463" s="5"/>
      <c r="V463" s="5"/>
      <c r="W463" s="5"/>
      <c r="X463" s="5"/>
      <c r="Y463" s="5"/>
      <c r="Z463" s="5"/>
      <c r="AA463" s="5"/>
      <c r="AB463" s="5"/>
      <c r="AC463" s="5"/>
      <c r="AD463" s="5"/>
      <c r="AE463" s="5"/>
      <c r="AF463" s="5"/>
      <c r="AG463" s="5"/>
      <c r="AH463" s="5"/>
      <c r="AI463" s="5"/>
      <c r="AJ463" s="5"/>
      <c r="AK463" s="5"/>
      <c r="AL463" s="5"/>
      <c r="AM463" s="5"/>
      <c r="AN463" s="5"/>
      <c r="AO463" s="5"/>
      <c r="AP463" s="5"/>
      <c r="AQ463" s="5"/>
      <c r="AR463" s="5"/>
      <c r="AS463" s="5"/>
      <c r="AT463" s="5"/>
      <c r="AU463" s="5"/>
      <c r="AV463" s="5"/>
      <c r="AW463" s="5"/>
      <c r="AX463" s="5"/>
    </row>
    <row r="464" spans="8:50">
      <c r="H464" s="5"/>
      <c r="I464" s="5"/>
      <c r="J464" s="5"/>
      <c r="K464" s="5"/>
      <c r="L464" s="5"/>
      <c r="M464" s="5"/>
      <c r="N464" s="5"/>
      <c r="O464" s="5"/>
      <c r="P464" s="5"/>
      <c r="Q464" s="5"/>
      <c r="R464" s="5"/>
      <c r="S464" s="5"/>
      <c r="T464" s="5"/>
      <c r="U464" s="5"/>
      <c r="V464" s="5"/>
      <c r="W464" s="5"/>
      <c r="X464" s="5"/>
      <c r="Y464" s="5"/>
      <c r="Z464" s="5"/>
      <c r="AA464" s="5"/>
      <c r="AB464" s="5"/>
      <c r="AC464" s="5"/>
      <c r="AD464" s="5"/>
      <c r="AE464" s="5"/>
      <c r="AF464" s="5"/>
      <c r="AG464" s="5"/>
      <c r="AH464" s="5"/>
      <c r="AI464" s="5"/>
      <c r="AJ464" s="5"/>
      <c r="AK464" s="5"/>
      <c r="AL464" s="5"/>
      <c r="AM464" s="5"/>
      <c r="AN464" s="5"/>
      <c r="AO464" s="5"/>
      <c r="AP464" s="5"/>
      <c r="AQ464" s="5"/>
      <c r="AR464" s="5"/>
      <c r="AS464" s="5"/>
      <c r="AT464" s="5"/>
      <c r="AU464" s="5"/>
      <c r="AV464" s="5"/>
      <c r="AW464" s="5"/>
      <c r="AX464" s="5"/>
    </row>
    <row r="465" spans="8:50">
      <c r="H465" s="5"/>
      <c r="I465" s="5"/>
      <c r="J465" s="5"/>
      <c r="K465" s="5"/>
      <c r="L465" s="5"/>
      <c r="M465" s="5"/>
      <c r="N465" s="5"/>
      <c r="O465" s="5"/>
      <c r="P465" s="5"/>
      <c r="Q465" s="5"/>
      <c r="R465" s="5"/>
      <c r="S465" s="5"/>
      <c r="T465" s="5"/>
      <c r="U465" s="5"/>
      <c r="V465" s="5"/>
      <c r="W465" s="5"/>
      <c r="X465" s="5"/>
      <c r="Y465" s="5"/>
      <c r="Z465" s="5"/>
      <c r="AA465" s="5"/>
      <c r="AB465" s="5"/>
      <c r="AC465" s="5"/>
      <c r="AD465" s="5"/>
      <c r="AE465" s="5"/>
      <c r="AF465" s="5"/>
      <c r="AG465" s="5"/>
      <c r="AH465" s="5"/>
      <c r="AI465" s="5"/>
      <c r="AJ465" s="5"/>
      <c r="AK465" s="5"/>
      <c r="AL465" s="5"/>
      <c r="AM465" s="5"/>
      <c r="AN465" s="5"/>
      <c r="AO465" s="5"/>
      <c r="AP465" s="5"/>
      <c r="AQ465" s="5"/>
      <c r="AR465" s="5"/>
      <c r="AS465" s="5"/>
      <c r="AT465" s="5"/>
      <c r="AU465" s="5"/>
      <c r="AV465" s="5"/>
      <c r="AW465" s="5"/>
      <c r="AX465" s="5"/>
    </row>
    <row r="466" spans="8:50">
      <c r="H466" s="5"/>
      <c r="I466" s="5"/>
      <c r="J466" s="5"/>
      <c r="K466" s="5"/>
      <c r="L466" s="5"/>
      <c r="M466" s="5"/>
      <c r="N466" s="5"/>
      <c r="O466" s="5"/>
      <c r="P466" s="5"/>
      <c r="Q466" s="5"/>
      <c r="R466" s="5"/>
      <c r="S466" s="5"/>
      <c r="T466" s="5"/>
      <c r="U466" s="5"/>
      <c r="V466" s="5"/>
      <c r="W466" s="5"/>
      <c r="X466" s="5"/>
      <c r="Y466" s="5"/>
      <c r="Z466" s="5"/>
      <c r="AA466" s="5"/>
      <c r="AB466" s="5"/>
      <c r="AC466" s="5"/>
      <c r="AD466" s="5"/>
      <c r="AE466" s="5"/>
      <c r="AF466" s="5"/>
      <c r="AG466" s="5"/>
      <c r="AH466" s="5"/>
      <c r="AI466" s="5"/>
      <c r="AJ466" s="5"/>
      <c r="AK466" s="5"/>
      <c r="AL466" s="5"/>
      <c r="AM466" s="5"/>
      <c r="AN466" s="5"/>
      <c r="AO466" s="5"/>
      <c r="AP466" s="5"/>
      <c r="AQ466" s="5"/>
      <c r="AR466" s="5"/>
      <c r="AS466" s="5"/>
      <c r="AT466" s="5"/>
      <c r="AU466" s="5"/>
      <c r="AV466" s="5"/>
      <c r="AW466" s="5"/>
      <c r="AX466" s="5"/>
    </row>
    <row r="467" spans="8:50">
      <c r="H467" s="5"/>
      <c r="I467" s="5"/>
      <c r="J467" s="5"/>
      <c r="K467" s="5"/>
      <c r="L467" s="5"/>
      <c r="M467" s="5"/>
      <c r="N467" s="5"/>
      <c r="O467" s="5"/>
      <c r="P467" s="5"/>
      <c r="Q467" s="5"/>
      <c r="R467" s="5"/>
      <c r="S467" s="5"/>
      <c r="T467" s="5"/>
      <c r="U467" s="5"/>
      <c r="V467" s="5"/>
      <c r="W467" s="5"/>
      <c r="X467" s="5"/>
      <c r="Y467" s="5"/>
      <c r="Z467" s="5"/>
      <c r="AA467" s="5"/>
      <c r="AB467" s="5"/>
      <c r="AC467" s="5"/>
      <c r="AD467" s="5"/>
      <c r="AE467" s="5"/>
      <c r="AF467" s="5"/>
      <c r="AG467" s="5"/>
      <c r="AH467" s="5"/>
      <c r="AI467" s="5"/>
      <c r="AJ467" s="5"/>
      <c r="AK467" s="5"/>
      <c r="AL467" s="5"/>
      <c r="AM467" s="5"/>
      <c r="AN467" s="5"/>
      <c r="AO467" s="5"/>
      <c r="AP467" s="5"/>
      <c r="AQ467" s="5"/>
      <c r="AR467" s="5"/>
      <c r="AS467" s="5"/>
      <c r="AT467" s="5"/>
      <c r="AU467" s="5"/>
      <c r="AV467" s="5"/>
      <c r="AW467" s="5"/>
      <c r="AX467" s="5"/>
    </row>
    <row r="468" spans="8:50">
      <c r="H468" s="5"/>
      <c r="I468" s="5"/>
      <c r="J468" s="5"/>
      <c r="K468" s="5"/>
      <c r="L468" s="5"/>
      <c r="M468" s="5"/>
      <c r="N468" s="5"/>
      <c r="O468" s="5"/>
      <c r="P468" s="5"/>
      <c r="Q468" s="5"/>
      <c r="R468" s="5"/>
      <c r="S468" s="5"/>
      <c r="T468" s="5"/>
      <c r="U468" s="5"/>
      <c r="V468" s="5"/>
      <c r="W468" s="5"/>
      <c r="X468" s="5"/>
      <c r="Y468" s="5"/>
      <c r="Z468" s="5"/>
      <c r="AA468" s="5"/>
      <c r="AB468" s="5"/>
      <c r="AC468" s="5"/>
      <c r="AD468" s="5"/>
      <c r="AE468" s="5"/>
      <c r="AF468" s="5"/>
      <c r="AG468" s="5"/>
      <c r="AH468" s="5"/>
      <c r="AI468" s="5"/>
      <c r="AJ468" s="5"/>
      <c r="AK468" s="5"/>
      <c r="AL468" s="5"/>
      <c r="AM468" s="5"/>
      <c r="AN468" s="5"/>
      <c r="AO468" s="5"/>
      <c r="AP468" s="5"/>
      <c r="AQ468" s="5"/>
      <c r="AR468" s="5"/>
      <c r="AS468" s="5"/>
      <c r="AT468" s="5"/>
      <c r="AU468" s="5"/>
      <c r="AV468" s="5"/>
      <c r="AW468" s="5"/>
      <c r="AX468" s="5"/>
    </row>
    <row r="469" spans="8:50">
      <c r="H469" s="5"/>
      <c r="I469" s="5"/>
      <c r="J469" s="5"/>
      <c r="K469" s="5"/>
      <c r="L469" s="5"/>
      <c r="M469" s="5"/>
      <c r="N469" s="5"/>
      <c r="O469" s="5"/>
      <c r="P469" s="5"/>
      <c r="Q469" s="5"/>
      <c r="R469" s="5"/>
      <c r="S469" s="5"/>
      <c r="T469" s="5"/>
      <c r="U469" s="5"/>
      <c r="V469" s="5"/>
      <c r="W469" s="5"/>
      <c r="X469" s="5"/>
      <c r="Y469" s="5"/>
      <c r="Z469" s="5"/>
      <c r="AA469" s="5"/>
      <c r="AB469" s="5"/>
      <c r="AC469" s="5"/>
      <c r="AD469" s="5"/>
      <c r="AE469" s="5"/>
      <c r="AF469" s="5"/>
      <c r="AG469" s="5"/>
      <c r="AH469" s="5"/>
      <c r="AI469" s="5"/>
      <c r="AJ469" s="5"/>
      <c r="AK469" s="5"/>
      <c r="AL469" s="5"/>
      <c r="AM469" s="5"/>
      <c r="AN469" s="5"/>
      <c r="AO469" s="5"/>
      <c r="AP469" s="5"/>
      <c r="AQ469" s="5"/>
      <c r="AR469" s="5"/>
      <c r="AS469" s="5"/>
      <c r="AT469" s="5"/>
      <c r="AU469" s="5"/>
      <c r="AV469" s="5"/>
      <c r="AW469" s="5"/>
      <c r="AX469" s="5"/>
    </row>
    <row r="470" spans="8:50">
      <c r="H470" s="5"/>
      <c r="I470" s="5"/>
      <c r="J470" s="5"/>
      <c r="K470" s="5"/>
      <c r="L470" s="5"/>
      <c r="M470" s="5"/>
      <c r="N470" s="5"/>
      <c r="O470" s="5"/>
      <c r="P470" s="5"/>
      <c r="Q470" s="5"/>
      <c r="R470" s="5"/>
      <c r="S470" s="5"/>
      <c r="T470" s="5"/>
      <c r="U470" s="5"/>
      <c r="V470" s="5"/>
      <c r="W470" s="5"/>
      <c r="X470" s="5"/>
      <c r="Y470" s="5"/>
      <c r="Z470" s="5"/>
      <c r="AA470" s="5"/>
      <c r="AB470" s="5"/>
      <c r="AC470" s="5"/>
      <c r="AD470" s="5"/>
      <c r="AE470" s="5"/>
      <c r="AF470" s="5"/>
      <c r="AG470" s="5"/>
      <c r="AH470" s="5"/>
      <c r="AI470" s="5"/>
      <c r="AJ470" s="5"/>
      <c r="AK470" s="5"/>
      <c r="AL470" s="5"/>
      <c r="AM470" s="5"/>
      <c r="AN470" s="5"/>
      <c r="AO470" s="5"/>
      <c r="AP470" s="5"/>
      <c r="AQ470" s="5"/>
      <c r="AR470" s="5"/>
      <c r="AS470" s="5"/>
      <c r="AT470" s="5"/>
      <c r="AU470" s="5"/>
      <c r="AV470" s="5"/>
      <c r="AW470" s="5"/>
      <c r="AX470" s="5"/>
    </row>
    <row r="471" spans="8:50">
      <c r="H471" s="5"/>
      <c r="I471" s="5"/>
      <c r="J471" s="5"/>
      <c r="K471" s="5"/>
      <c r="L471" s="5"/>
      <c r="M471" s="5"/>
      <c r="N471" s="5"/>
      <c r="O471" s="5"/>
      <c r="P471" s="5"/>
      <c r="Q471" s="5"/>
      <c r="R471" s="5"/>
      <c r="S471" s="5"/>
      <c r="T471" s="5"/>
      <c r="U471" s="5"/>
      <c r="V471" s="5"/>
      <c r="W471" s="5"/>
      <c r="X471" s="5"/>
      <c r="Y471" s="5"/>
      <c r="Z471" s="5"/>
      <c r="AA471" s="5"/>
      <c r="AB471" s="5"/>
      <c r="AC471" s="5"/>
      <c r="AD471" s="5"/>
      <c r="AE471" s="5"/>
      <c r="AF471" s="5"/>
      <c r="AG471" s="5"/>
      <c r="AH471" s="5"/>
      <c r="AI471" s="5"/>
      <c r="AJ471" s="5"/>
      <c r="AK471" s="5"/>
      <c r="AL471" s="5"/>
      <c r="AM471" s="5"/>
      <c r="AN471" s="5"/>
      <c r="AO471" s="5"/>
      <c r="AP471" s="5"/>
      <c r="AQ471" s="5"/>
      <c r="AR471" s="5"/>
      <c r="AS471" s="5"/>
      <c r="AT471" s="5"/>
      <c r="AU471" s="5"/>
      <c r="AV471" s="5"/>
      <c r="AW471" s="5"/>
      <c r="AX471" s="5"/>
    </row>
    <row r="472" spans="8:50">
      <c r="H472" s="5"/>
      <c r="I472" s="5"/>
      <c r="J472" s="5"/>
      <c r="K472" s="5"/>
      <c r="L472" s="5"/>
      <c r="M472" s="5"/>
      <c r="N472" s="5"/>
      <c r="O472" s="5"/>
      <c r="P472" s="5"/>
      <c r="Q472" s="5"/>
      <c r="R472" s="5"/>
      <c r="S472" s="5"/>
      <c r="T472" s="5"/>
      <c r="U472" s="5"/>
      <c r="V472" s="5"/>
      <c r="W472" s="5"/>
      <c r="X472" s="5"/>
      <c r="Y472" s="5"/>
      <c r="Z472" s="5"/>
      <c r="AA472" s="5"/>
      <c r="AB472" s="5"/>
      <c r="AC472" s="5"/>
      <c r="AD472" s="5"/>
      <c r="AE472" s="5"/>
      <c r="AF472" s="5"/>
      <c r="AG472" s="5"/>
      <c r="AH472" s="5"/>
      <c r="AI472" s="5"/>
      <c r="AJ472" s="5"/>
      <c r="AK472" s="5"/>
      <c r="AL472" s="5"/>
      <c r="AM472" s="5"/>
      <c r="AN472" s="5"/>
      <c r="AO472" s="5"/>
      <c r="AP472" s="5"/>
      <c r="AQ472" s="5"/>
      <c r="AR472" s="5"/>
      <c r="AS472" s="5"/>
      <c r="AT472" s="5"/>
      <c r="AU472" s="5"/>
      <c r="AV472" s="5"/>
      <c r="AW472" s="5"/>
      <c r="AX472" s="5"/>
    </row>
    <row r="473" spans="8:50">
      <c r="H473" s="5"/>
      <c r="I473" s="5"/>
      <c r="J473" s="5"/>
      <c r="K473" s="5"/>
      <c r="L473" s="5"/>
      <c r="M473" s="5"/>
      <c r="N473" s="5"/>
      <c r="O473" s="5"/>
      <c r="P473" s="5"/>
      <c r="Q473" s="5"/>
      <c r="R473" s="5"/>
      <c r="S473" s="5"/>
      <c r="T473" s="5"/>
      <c r="U473" s="5"/>
      <c r="V473" s="5"/>
      <c r="W473" s="5"/>
      <c r="X473" s="5"/>
      <c r="Y473" s="5"/>
      <c r="Z473" s="5"/>
      <c r="AA473" s="5"/>
      <c r="AB473" s="5"/>
      <c r="AC473" s="5"/>
      <c r="AD473" s="5"/>
      <c r="AE473" s="5"/>
      <c r="AF473" s="5"/>
      <c r="AG473" s="5"/>
      <c r="AH473" s="5"/>
      <c r="AI473" s="5"/>
      <c r="AJ473" s="5"/>
      <c r="AK473" s="5"/>
      <c r="AL473" s="5"/>
      <c r="AM473" s="5"/>
      <c r="AN473" s="5"/>
      <c r="AO473" s="5"/>
      <c r="AP473" s="5"/>
      <c r="AQ473" s="5"/>
      <c r="AR473" s="5"/>
      <c r="AS473" s="5"/>
      <c r="AT473" s="5"/>
      <c r="AU473" s="5"/>
      <c r="AV473" s="5"/>
      <c r="AW473" s="5"/>
      <c r="AX473" s="5"/>
    </row>
    <row r="474" spans="8:50">
      <c r="H474" s="5"/>
      <c r="I474" s="5"/>
      <c r="J474" s="5"/>
      <c r="K474" s="5"/>
      <c r="L474" s="5"/>
      <c r="M474" s="5"/>
      <c r="N474" s="5"/>
      <c r="O474" s="5"/>
      <c r="P474" s="5"/>
      <c r="Q474" s="5"/>
      <c r="R474" s="5"/>
      <c r="S474" s="5"/>
      <c r="T474" s="5"/>
      <c r="U474" s="5"/>
      <c r="V474" s="5"/>
      <c r="W474" s="5"/>
      <c r="X474" s="5"/>
      <c r="Y474" s="5"/>
      <c r="Z474" s="5"/>
      <c r="AA474" s="5"/>
      <c r="AB474" s="5"/>
      <c r="AC474" s="5"/>
      <c r="AD474" s="5"/>
      <c r="AE474" s="5"/>
      <c r="AF474" s="5"/>
      <c r="AG474" s="5"/>
      <c r="AH474" s="5"/>
      <c r="AI474" s="5"/>
      <c r="AJ474" s="5"/>
      <c r="AK474" s="5"/>
      <c r="AL474" s="5"/>
      <c r="AM474" s="5"/>
      <c r="AN474" s="5"/>
      <c r="AO474" s="5"/>
      <c r="AP474" s="5"/>
      <c r="AQ474" s="5"/>
      <c r="AR474" s="5"/>
      <c r="AS474" s="5"/>
      <c r="AT474" s="5"/>
      <c r="AU474" s="5"/>
      <c r="AV474" s="5"/>
      <c r="AW474" s="5"/>
      <c r="AX474" s="5"/>
    </row>
    <row r="475" spans="8:50">
      <c r="H475" s="5"/>
      <c r="I475" s="5"/>
      <c r="J475" s="5"/>
      <c r="K475" s="5"/>
      <c r="L475" s="5"/>
      <c r="M475" s="5"/>
      <c r="N475" s="5"/>
      <c r="O475" s="5"/>
      <c r="P475" s="5"/>
      <c r="Q475" s="5"/>
      <c r="R475" s="5"/>
      <c r="S475" s="5"/>
      <c r="T475" s="5"/>
      <c r="U475" s="5"/>
      <c r="V475" s="5"/>
      <c r="W475" s="5"/>
      <c r="X475" s="5"/>
      <c r="Y475" s="5"/>
      <c r="Z475" s="5"/>
      <c r="AA475" s="5"/>
      <c r="AB475" s="5"/>
      <c r="AC475" s="5"/>
      <c r="AD475" s="5"/>
      <c r="AE475" s="5"/>
      <c r="AF475" s="5"/>
      <c r="AG475" s="5"/>
      <c r="AH475" s="5"/>
      <c r="AI475" s="5"/>
      <c r="AJ475" s="5"/>
      <c r="AK475" s="5"/>
      <c r="AL475" s="5"/>
      <c r="AM475" s="5"/>
      <c r="AN475" s="5"/>
      <c r="AO475" s="5"/>
      <c r="AP475" s="5"/>
      <c r="AQ475" s="5"/>
      <c r="AR475" s="5"/>
      <c r="AS475" s="5"/>
      <c r="AT475" s="5"/>
      <c r="AU475" s="5"/>
      <c r="AV475" s="5"/>
      <c r="AW475" s="5"/>
      <c r="AX475" s="5"/>
    </row>
    <row r="476" spans="8:50">
      <c r="H476" s="5"/>
      <c r="I476" s="5"/>
      <c r="J476" s="5"/>
      <c r="K476" s="5"/>
      <c r="L476" s="5"/>
      <c r="M476" s="5"/>
      <c r="N476" s="5"/>
      <c r="O476" s="5"/>
      <c r="P476" s="5"/>
      <c r="Q476" s="5"/>
      <c r="R476" s="5"/>
      <c r="S476" s="5"/>
      <c r="T476" s="5"/>
      <c r="U476" s="5"/>
      <c r="V476" s="5"/>
      <c r="W476" s="5"/>
      <c r="X476" s="5"/>
      <c r="Y476" s="5"/>
      <c r="Z476" s="5"/>
      <c r="AA476" s="5"/>
      <c r="AB476" s="5"/>
      <c r="AC476" s="5"/>
      <c r="AD476" s="5"/>
      <c r="AE476" s="5"/>
      <c r="AF476" s="5"/>
      <c r="AG476" s="5"/>
      <c r="AH476" s="5"/>
      <c r="AI476" s="5"/>
      <c r="AJ476" s="5"/>
      <c r="AK476" s="5"/>
      <c r="AL476" s="5"/>
      <c r="AM476" s="5"/>
      <c r="AN476" s="5"/>
      <c r="AO476" s="5"/>
      <c r="AP476" s="5"/>
      <c r="AQ476" s="5"/>
      <c r="AR476" s="5"/>
      <c r="AS476" s="5"/>
      <c r="AT476" s="5"/>
      <c r="AU476" s="5"/>
      <c r="AV476" s="5"/>
      <c r="AW476" s="5"/>
      <c r="AX476" s="5"/>
    </row>
    <row r="477" spans="8:50">
      <c r="H477" s="5"/>
      <c r="I477" s="5"/>
      <c r="J477" s="5"/>
      <c r="K477" s="5"/>
      <c r="L477" s="5"/>
      <c r="M477" s="5"/>
      <c r="N477" s="5"/>
      <c r="O477" s="5"/>
      <c r="P477" s="5"/>
      <c r="Q477" s="5"/>
      <c r="R477" s="5"/>
      <c r="S477" s="5"/>
      <c r="T477" s="5"/>
      <c r="U477" s="5"/>
      <c r="V477" s="5"/>
      <c r="W477" s="5"/>
      <c r="X477" s="5"/>
      <c r="Y477" s="5"/>
      <c r="Z477" s="5"/>
      <c r="AA477" s="5"/>
      <c r="AB477" s="5"/>
      <c r="AC477" s="5"/>
      <c r="AD477" s="5"/>
      <c r="AE477" s="5"/>
      <c r="AF477" s="5"/>
      <c r="AG477" s="5"/>
      <c r="AH477" s="5"/>
      <c r="AI477" s="5"/>
      <c r="AJ477" s="5"/>
      <c r="AK477" s="5"/>
      <c r="AL477" s="5"/>
      <c r="AM477" s="5"/>
      <c r="AN477" s="5"/>
      <c r="AO477" s="5"/>
      <c r="AP477" s="5"/>
      <c r="AQ477" s="5"/>
      <c r="AR477" s="5"/>
      <c r="AS477" s="5"/>
      <c r="AT477" s="5"/>
      <c r="AU477" s="5"/>
      <c r="AV477" s="5"/>
      <c r="AW477" s="5"/>
      <c r="AX477" s="5"/>
    </row>
    <row r="478" spans="8:50">
      <c r="H478" s="5"/>
      <c r="I478" s="5"/>
      <c r="J478" s="5"/>
      <c r="K478" s="5"/>
      <c r="L478" s="5"/>
      <c r="M478" s="5"/>
      <c r="N478" s="5"/>
      <c r="O478" s="5"/>
      <c r="P478" s="5"/>
      <c r="Q478" s="5"/>
      <c r="R478" s="5"/>
      <c r="S478" s="5"/>
      <c r="T478" s="5"/>
      <c r="U478" s="5"/>
      <c r="V478" s="5"/>
      <c r="W478" s="5"/>
      <c r="X478" s="5"/>
      <c r="Y478" s="5"/>
      <c r="Z478" s="5"/>
      <c r="AA478" s="5"/>
      <c r="AB478" s="5"/>
      <c r="AC478" s="5"/>
      <c r="AD478" s="5"/>
      <c r="AE478" s="5"/>
      <c r="AF478" s="5"/>
      <c r="AG478" s="5"/>
      <c r="AH478" s="5"/>
      <c r="AI478" s="5"/>
      <c r="AJ478" s="5"/>
      <c r="AK478" s="5"/>
      <c r="AL478" s="5"/>
      <c r="AM478" s="5"/>
      <c r="AN478" s="5"/>
      <c r="AO478" s="5"/>
      <c r="AP478" s="5"/>
      <c r="AQ478" s="5"/>
      <c r="AR478" s="5"/>
      <c r="AS478" s="5"/>
      <c r="AT478" s="5"/>
      <c r="AU478" s="5"/>
      <c r="AV478" s="5"/>
      <c r="AW478" s="5"/>
      <c r="AX478" s="5"/>
    </row>
    <row r="479" spans="8:50">
      <c r="H479" s="5"/>
      <c r="I479" s="5"/>
      <c r="J479" s="5"/>
      <c r="K479" s="5"/>
      <c r="L479" s="5"/>
      <c r="M479" s="5"/>
      <c r="N479" s="5"/>
      <c r="O479" s="5"/>
      <c r="P479" s="5"/>
      <c r="Q479" s="5"/>
      <c r="R479" s="5"/>
      <c r="S479" s="5"/>
      <c r="T479" s="5"/>
      <c r="U479" s="5"/>
      <c r="V479" s="5"/>
      <c r="W479" s="5"/>
      <c r="X479" s="5"/>
      <c r="Y479" s="5"/>
      <c r="Z479" s="5"/>
      <c r="AA479" s="5"/>
      <c r="AB479" s="5"/>
      <c r="AC479" s="5"/>
      <c r="AD479" s="5"/>
      <c r="AE479" s="5"/>
      <c r="AF479" s="5"/>
      <c r="AG479" s="5"/>
      <c r="AH479" s="5"/>
      <c r="AI479" s="5"/>
      <c r="AJ479" s="5"/>
      <c r="AK479" s="5"/>
      <c r="AL479" s="5"/>
      <c r="AM479" s="5"/>
      <c r="AN479" s="5"/>
      <c r="AO479" s="5"/>
      <c r="AP479" s="5"/>
      <c r="AQ479" s="5"/>
      <c r="AR479" s="5"/>
      <c r="AS479" s="5"/>
      <c r="AT479" s="5"/>
      <c r="AU479" s="5"/>
      <c r="AV479" s="5"/>
      <c r="AW479" s="5"/>
      <c r="AX479" s="5"/>
    </row>
    <row r="480" spans="8:50">
      <c r="H480" s="5"/>
      <c r="I480" s="5"/>
      <c r="J480" s="5"/>
      <c r="K480" s="5"/>
      <c r="L480" s="5"/>
      <c r="M480" s="5"/>
      <c r="N480" s="5"/>
      <c r="O480" s="5"/>
      <c r="P480" s="5"/>
      <c r="Q480" s="5"/>
      <c r="R480" s="5"/>
      <c r="S480" s="5"/>
      <c r="T480" s="5"/>
      <c r="U480" s="5"/>
      <c r="V480" s="5"/>
      <c r="W480" s="5"/>
      <c r="X480" s="5"/>
      <c r="Y480" s="5"/>
      <c r="Z480" s="5"/>
      <c r="AA480" s="5"/>
      <c r="AB480" s="5"/>
      <c r="AC480" s="5"/>
      <c r="AD480" s="5"/>
      <c r="AE480" s="5"/>
      <c r="AF480" s="5"/>
      <c r="AG480" s="5"/>
      <c r="AH480" s="5"/>
      <c r="AI480" s="5"/>
      <c r="AJ480" s="5"/>
      <c r="AK480" s="5"/>
      <c r="AL480" s="5"/>
      <c r="AM480" s="5"/>
      <c r="AN480" s="5"/>
      <c r="AO480" s="5"/>
      <c r="AP480" s="5"/>
      <c r="AQ480" s="5"/>
      <c r="AR480" s="5"/>
      <c r="AS480" s="5"/>
      <c r="AT480" s="5"/>
      <c r="AU480" s="5"/>
      <c r="AV480" s="5"/>
      <c r="AW480" s="5"/>
      <c r="AX480" s="5"/>
    </row>
    <row r="481" spans="8:50">
      <c r="H481" s="5"/>
      <c r="I481" s="5"/>
      <c r="J481" s="5"/>
      <c r="K481" s="5"/>
      <c r="L481" s="5"/>
      <c r="M481" s="5"/>
      <c r="N481" s="5"/>
      <c r="O481" s="5"/>
      <c r="P481" s="5"/>
      <c r="Q481" s="5"/>
      <c r="R481" s="5"/>
      <c r="S481" s="5"/>
      <c r="T481" s="5"/>
      <c r="U481" s="5"/>
      <c r="V481" s="5"/>
      <c r="W481" s="5"/>
      <c r="X481" s="5"/>
      <c r="Y481" s="5"/>
      <c r="Z481" s="5"/>
      <c r="AA481" s="5"/>
      <c r="AB481" s="5"/>
      <c r="AC481" s="5"/>
      <c r="AD481" s="5"/>
      <c r="AE481" s="5"/>
      <c r="AF481" s="5"/>
      <c r="AG481" s="5"/>
      <c r="AH481" s="5"/>
      <c r="AI481" s="5"/>
      <c r="AJ481" s="5"/>
      <c r="AK481" s="5"/>
      <c r="AL481" s="5"/>
      <c r="AM481" s="5"/>
      <c r="AN481" s="5"/>
      <c r="AO481" s="5"/>
      <c r="AP481" s="5"/>
      <c r="AQ481" s="5"/>
      <c r="AR481" s="5"/>
      <c r="AS481" s="5"/>
      <c r="AT481" s="5"/>
      <c r="AU481" s="5"/>
      <c r="AV481" s="5"/>
      <c r="AW481" s="5"/>
      <c r="AX481" s="5"/>
    </row>
    <row r="482" spans="8:50">
      <c r="H482" s="5"/>
      <c r="I482" s="5"/>
      <c r="J482" s="5"/>
      <c r="K482" s="5"/>
      <c r="L482" s="5"/>
      <c r="M482" s="5"/>
      <c r="N482" s="5"/>
      <c r="O482" s="5"/>
      <c r="P482" s="5"/>
      <c r="Q482" s="5"/>
      <c r="R482" s="5"/>
      <c r="S482" s="5"/>
      <c r="T482" s="5"/>
      <c r="U482" s="5"/>
      <c r="V482" s="5"/>
      <c r="W482" s="5"/>
      <c r="X482" s="5"/>
      <c r="Y482" s="5"/>
      <c r="Z482" s="5"/>
      <c r="AA482" s="5"/>
      <c r="AB482" s="5"/>
      <c r="AC482" s="5"/>
      <c r="AD482" s="5"/>
      <c r="AE482" s="5"/>
      <c r="AF482" s="5"/>
      <c r="AG482" s="5"/>
      <c r="AH482" s="5"/>
      <c r="AI482" s="5"/>
      <c r="AJ482" s="5"/>
      <c r="AK482" s="5"/>
      <c r="AL482" s="5"/>
      <c r="AM482" s="5"/>
      <c r="AN482" s="5"/>
      <c r="AO482" s="5"/>
      <c r="AP482" s="5"/>
      <c r="AQ482" s="5"/>
      <c r="AR482" s="5"/>
      <c r="AS482" s="5"/>
      <c r="AT482" s="5"/>
      <c r="AU482" s="5"/>
      <c r="AV482" s="5"/>
      <c r="AW482" s="5"/>
      <c r="AX482" s="5"/>
    </row>
    <row r="483" spans="8:50">
      <c r="H483" s="5"/>
      <c r="I483" s="5"/>
      <c r="J483" s="5"/>
      <c r="K483" s="5"/>
      <c r="L483" s="5"/>
      <c r="M483" s="5"/>
      <c r="N483" s="5"/>
      <c r="O483" s="5"/>
      <c r="P483" s="5"/>
      <c r="Q483" s="5"/>
      <c r="R483" s="5"/>
      <c r="S483" s="5"/>
      <c r="T483" s="5"/>
      <c r="U483" s="5"/>
      <c r="V483" s="5"/>
      <c r="W483" s="5"/>
      <c r="X483" s="5"/>
      <c r="Y483" s="5"/>
      <c r="Z483" s="5"/>
      <c r="AA483" s="5"/>
      <c r="AB483" s="5"/>
      <c r="AC483" s="5"/>
      <c r="AD483" s="5"/>
      <c r="AE483" s="5"/>
      <c r="AF483" s="5"/>
      <c r="AG483" s="5"/>
      <c r="AH483" s="5"/>
      <c r="AI483" s="5"/>
      <c r="AJ483" s="5"/>
      <c r="AK483" s="5"/>
      <c r="AL483" s="5"/>
      <c r="AM483" s="5"/>
      <c r="AN483" s="5"/>
      <c r="AO483" s="5"/>
      <c r="AP483" s="5"/>
      <c r="AQ483" s="5"/>
      <c r="AR483" s="5"/>
      <c r="AS483" s="5"/>
      <c r="AT483" s="5"/>
      <c r="AU483" s="5"/>
      <c r="AV483" s="5"/>
      <c r="AW483" s="5"/>
      <c r="AX483" s="5"/>
    </row>
    <row r="484" spans="8:50">
      <c r="H484" s="5"/>
      <c r="I484" s="5"/>
      <c r="J484" s="5"/>
      <c r="K484" s="5"/>
      <c r="L484" s="5"/>
      <c r="M484" s="5"/>
      <c r="N484" s="5"/>
      <c r="O484" s="5"/>
      <c r="P484" s="5"/>
      <c r="Q484" s="5"/>
      <c r="R484" s="5"/>
      <c r="S484" s="5"/>
      <c r="T484" s="5"/>
      <c r="U484" s="5"/>
      <c r="V484" s="5"/>
      <c r="W484" s="5"/>
      <c r="X484" s="5"/>
      <c r="Y484" s="5"/>
      <c r="Z484" s="5"/>
      <c r="AA484" s="5"/>
      <c r="AB484" s="5"/>
      <c r="AC484" s="5"/>
      <c r="AD484" s="5"/>
      <c r="AE484" s="5"/>
      <c r="AF484" s="5"/>
      <c r="AG484" s="5"/>
      <c r="AH484" s="5"/>
      <c r="AI484" s="5"/>
      <c r="AJ484" s="5"/>
      <c r="AK484" s="5"/>
      <c r="AL484" s="5"/>
      <c r="AM484" s="5"/>
      <c r="AN484" s="5"/>
      <c r="AO484" s="5"/>
      <c r="AP484" s="5"/>
      <c r="AQ484" s="5"/>
      <c r="AR484" s="5"/>
      <c r="AS484" s="5"/>
      <c r="AT484" s="5"/>
      <c r="AU484" s="5"/>
      <c r="AV484" s="5"/>
      <c r="AW484" s="5"/>
      <c r="AX484" s="5"/>
    </row>
    <row r="485" spans="8:50">
      <c r="H485" s="5"/>
      <c r="I485" s="5"/>
      <c r="J485" s="5"/>
      <c r="K485" s="5"/>
      <c r="L485" s="5"/>
      <c r="M485" s="5"/>
      <c r="N485" s="5"/>
      <c r="O485" s="5"/>
      <c r="P485" s="5"/>
      <c r="Q485" s="5"/>
      <c r="R485" s="5"/>
      <c r="S485" s="5"/>
      <c r="T485" s="5"/>
      <c r="U485" s="5"/>
      <c r="V485" s="5"/>
      <c r="W485" s="5"/>
      <c r="X485" s="5"/>
      <c r="Y485" s="5"/>
      <c r="Z485" s="5"/>
      <c r="AA485" s="5"/>
      <c r="AB485" s="5"/>
      <c r="AC485" s="5"/>
      <c r="AD485" s="5"/>
      <c r="AE485" s="5"/>
      <c r="AF485" s="5"/>
      <c r="AG485" s="5"/>
      <c r="AH485" s="5"/>
      <c r="AI485" s="5"/>
      <c r="AJ485" s="5"/>
      <c r="AK485" s="5"/>
      <c r="AL485" s="5"/>
      <c r="AM485" s="5"/>
      <c r="AN485" s="5"/>
      <c r="AO485" s="5"/>
      <c r="AP485" s="5"/>
      <c r="AQ485" s="5"/>
      <c r="AR485" s="5"/>
      <c r="AS485" s="5"/>
      <c r="AT485" s="5"/>
      <c r="AU485" s="5"/>
      <c r="AV485" s="5"/>
      <c r="AW485" s="5"/>
      <c r="AX485" s="5"/>
    </row>
    <row r="486" spans="8:50">
      <c r="H486" s="5"/>
      <c r="I486" s="5"/>
      <c r="J486" s="5"/>
      <c r="K486" s="5"/>
      <c r="L486" s="5"/>
      <c r="M486" s="5"/>
      <c r="N486" s="5"/>
      <c r="O486" s="5"/>
      <c r="P486" s="5"/>
      <c r="Q486" s="5"/>
      <c r="R486" s="5"/>
      <c r="S486" s="5"/>
      <c r="T486" s="5"/>
      <c r="U486" s="5"/>
      <c r="V486" s="5"/>
      <c r="W486" s="5"/>
      <c r="X486" s="5"/>
      <c r="Y486" s="5"/>
      <c r="Z486" s="5"/>
      <c r="AA486" s="5"/>
      <c r="AB486" s="5"/>
      <c r="AC486" s="5"/>
      <c r="AD486" s="5"/>
      <c r="AE486" s="5"/>
      <c r="AF486" s="5"/>
      <c r="AG486" s="5"/>
      <c r="AH486" s="5"/>
      <c r="AI486" s="5"/>
      <c r="AJ486" s="5"/>
      <c r="AK486" s="5"/>
      <c r="AL486" s="5"/>
      <c r="AM486" s="5"/>
      <c r="AN486" s="5"/>
      <c r="AO486" s="5"/>
      <c r="AP486" s="5"/>
      <c r="AQ486" s="5"/>
      <c r="AR486" s="5"/>
      <c r="AS486" s="5"/>
      <c r="AT486" s="5"/>
      <c r="AU486" s="5"/>
      <c r="AV486" s="5"/>
      <c r="AW486" s="5"/>
      <c r="AX486" s="5"/>
    </row>
    <row r="487" spans="8:50">
      <c r="H487" s="5"/>
      <c r="I487" s="5"/>
      <c r="J487" s="5"/>
      <c r="K487" s="5"/>
      <c r="L487" s="5"/>
      <c r="M487" s="5"/>
      <c r="N487" s="5"/>
      <c r="O487" s="5"/>
      <c r="P487" s="5"/>
      <c r="Q487" s="5"/>
      <c r="R487" s="5"/>
      <c r="S487" s="5"/>
      <c r="T487" s="5"/>
      <c r="U487" s="5"/>
      <c r="V487" s="5"/>
      <c r="W487" s="5"/>
      <c r="X487" s="5"/>
      <c r="Y487" s="5"/>
      <c r="Z487" s="5"/>
      <c r="AA487" s="5"/>
      <c r="AB487" s="5"/>
      <c r="AC487" s="5"/>
      <c r="AD487" s="5"/>
      <c r="AE487" s="5"/>
      <c r="AF487" s="5"/>
      <c r="AG487" s="5"/>
      <c r="AH487" s="5"/>
      <c r="AI487" s="5"/>
      <c r="AJ487" s="5"/>
      <c r="AK487" s="5"/>
      <c r="AL487" s="5"/>
      <c r="AM487" s="5"/>
      <c r="AN487" s="5"/>
      <c r="AO487" s="5"/>
      <c r="AP487" s="5"/>
      <c r="AQ487" s="5"/>
      <c r="AR487" s="5"/>
      <c r="AS487" s="5"/>
      <c r="AT487" s="5"/>
      <c r="AU487" s="5"/>
      <c r="AV487" s="5"/>
      <c r="AW487" s="5"/>
      <c r="AX487" s="5"/>
    </row>
    <row r="488" spans="8:50">
      <c r="H488" s="5"/>
      <c r="I488" s="5"/>
      <c r="J488" s="5"/>
      <c r="K488" s="5"/>
      <c r="L488" s="5"/>
      <c r="M488" s="5"/>
      <c r="N488" s="5"/>
      <c r="O488" s="5"/>
      <c r="P488" s="5"/>
      <c r="Q488" s="5"/>
      <c r="R488" s="5"/>
      <c r="S488" s="5"/>
      <c r="T488" s="5"/>
      <c r="U488" s="5"/>
      <c r="V488" s="5"/>
      <c r="W488" s="5"/>
      <c r="X488" s="5"/>
      <c r="Y488" s="5"/>
      <c r="Z488" s="5"/>
      <c r="AA488" s="5"/>
      <c r="AB488" s="5"/>
      <c r="AC488" s="5"/>
      <c r="AD488" s="5"/>
      <c r="AE488" s="5"/>
      <c r="AF488" s="5"/>
      <c r="AG488" s="5"/>
      <c r="AH488" s="5"/>
      <c r="AI488" s="5"/>
      <c r="AJ488" s="5"/>
      <c r="AK488" s="5"/>
      <c r="AL488" s="5"/>
      <c r="AM488" s="5"/>
      <c r="AN488" s="5"/>
      <c r="AO488" s="5"/>
      <c r="AP488" s="5"/>
      <c r="AQ488" s="5"/>
      <c r="AR488" s="5"/>
      <c r="AS488" s="5"/>
      <c r="AT488" s="5"/>
      <c r="AU488" s="5"/>
      <c r="AV488" s="5"/>
      <c r="AW488" s="5"/>
      <c r="AX488" s="5"/>
    </row>
    <row r="489" spans="8:50">
      <c r="H489" s="5"/>
      <c r="I489" s="5"/>
      <c r="J489" s="5"/>
      <c r="K489" s="5"/>
      <c r="L489" s="5"/>
      <c r="M489" s="5"/>
      <c r="N489" s="5"/>
      <c r="O489" s="5"/>
      <c r="P489" s="5"/>
      <c r="Q489" s="5"/>
      <c r="R489" s="5"/>
      <c r="S489" s="5"/>
      <c r="T489" s="5"/>
      <c r="U489" s="5"/>
      <c r="V489" s="5"/>
      <c r="W489" s="5"/>
      <c r="X489" s="5"/>
      <c r="Y489" s="5"/>
      <c r="Z489" s="5"/>
      <c r="AA489" s="5"/>
      <c r="AB489" s="5"/>
      <c r="AC489" s="5"/>
      <c r="AD489" s="5"/>
      <c r="AE489" s="5"/>
      <c r="AF489" s="5"/>
      <c r="AG489" s="5"/>
      <c r="AH489" s="5"/>
      <c r="AI489" s="5"/>
      <c r="AJ489" s="5"/>
      <c r="AK489" s="5"/>
      <c r="AL489" s="5"/>
      <c r="AM489" s="5"/>
      <c r="AN489" s="5"/>
      <c r="AO489" s="5"/>
      <c r="AP489" s="5"/>
      <c r="AQ489" s="5"/>
      <c r="AR489" s="5"/>
      <c r="AS489" s="5"/>
      <c r="AT489" s="5"/>
      <c r="AU489" s="5"/>
      <c r="AV489" s="5"/>
      <c r="AW489" s="5"/>
      <c r="AX489" s="5"/>
    </row>
    <row r="490" spans="8:50">
      <c r="H490" s="5"/>
      <c r="I490" s="5"/>
      <c r="J490" s="5"/>
      <c r="K490" s="5"/>
      <c r="L490" s="5"/>
      <c r="M490" s="5"/>
      <c r="N490" s="5"/>
      <c r="O490" s="5"/>
      <c r="P490" s="5"/>
      <c r="Q490" s="5"/>
      <c r="R490" s="5"/>
      <c r="S490" s="5"/>
      <c r="T490" s="5"/>
      <c r="U490" s="5"/>
      <c r="V490" s="5"/>
      <c r="W490" s="5"/>
      <c r="X490" s="5"/>
      <c r="Y490" s="5"/>
      <c r="Z490" s="5"/>
      <c r="AA490" s="5"/>
      <c r="AB490" s="5"/>
      <c r="AC490" s="5"/>
      <c r="AD490" s="5"/>
      <c r="AE490" s="5"/>
      <c r="AF490" s="5"/>
      <c r="AG490" s="5"/>
      <c r="AH490" s="5"/>
      <c r="AI490" s="5"/>
      <c r="AJ490" s="5"/>
      <c r="AK490" s="5"/>
      <c r="AL490" s="5"/>
      <c r="AM490" s="5"/>
      <c r="AN490" s="5"/>
      <c r="AO490" s="5"/>
      <c r="AP490" s="5"/>
      <c r="AQ490" s="5"/>
      <c r="AR490" s="5"/>
      <c r="AS490" s="5"/>
      <c r="AT490" s="5"/>
      <c r="AU490" s="5"/>
      <c r="AV490" s="5"/>
      <c r="AW490" s="5"/>
      <c r="AX490" s="5"/>
    </row>
    <row r="491" spans="8:50">
      <c r="H491" s="5"/>
      <c r="I491" s="5"/>
      <c r="J491" s="5"/>
      <c r="K491" s="5"/>
      <c r="L491" s="5"/>
      <c r="M491" s="5"/>
      <c r="N491" s="5"/>
      <c r="O491" s="5"/>
      <c r="P491" s="5"/>
      <c r="Q491" s="5"/>
      <c r="R491" s="5"/>
      <c r="S491" s="5"/>
      <c r="T491" s="5"/>
      <c r="U491" s="5"/>
      <c r="V491" s="5"/>
      <c r="W491" s="5"/>
      <c r="X491" s="5"/>
      <c r="Y491" s="5"/>
      <c r="Z491" s="5"/>
      <c r="AA491" s="5"/>
      <c r="AB491" s="5"/>
      <c r="AC491" s="5"/>
      <c r="AD491" s="5"/>
      <c r="AE491" s="5"/>
      <c r="AF491" s="5"/>
      <c r="AG491" s="5"/>
      <c r="AH491" s="5"/>
      <c r="AI491" s="5"/>
      <c r="AJ491" s="5"/>
      <c r="AK491" s="5"/>
      <c r="AL491" s="5"/>
      <c r="AM491" s="5"/>
      <c r="AN491" s="5"/>
      <c r="AO491" s="5"/>
      <c r="AP491" s="5"/>
      <c r="AQ491" s="5"/>
      <c r="AR491" s="5"/>
      <c r="AS491" s="5"/>
      <c r="AT491" s="5"/>
      <c r="AU491" s="5"/>
      <c r="AV491" s="5"/>
      <c r="AW491" s="5"/>
      <c r="AX491" s="5"/>
    </row>
    <row r="492" spans="8:50">
      <c r="H492" s="5"/>
      <c r="I492" s="5"/>
      <c r="J492" s="5"/>
      <c r="K492" s="5"/>
      <c r="L492" s="5"/>
      <c r="M492" s="5"/>
      <c r="N492" s="5"/>
      <c r="O492" s="5"/>
      <c r="P492" s="5"/>
      <c r="Q492" s="5"/>
      <c r="R492" s="5"/>
      <c r="S492" s="5"/>
      <c r="T492" s="5"/>
      <c r="U492" s="5"/>
      <c r="V492" s="5"/>
      <c r="W492" s="5"/>
      <c r="X492" s="5"/>
      <c r="Y492" s="5"/>
      <c r="Z492" s="5"/>
      <c r="AA492" s="5"/>
      <c r="AB492" s="5"/>
      <c r="AC492" s="5"/>
      <c r="AD492" s="5"/>
      <c r="AE492" s="5"/>
      <c r="AF492" s="5"/>
      <c r="AG492" s="5"/>
      <c r="AH492" s="5"/>
      <c r="AI492" s="5"/>
      <c r="AJ492" s="5"/>
      <c r="AK492" s="5"/>
      <c r="AL492" s="5"/>
      <c r="AM492" s="5"/>
      <c r="AN492" s="5"/>
      <c r="AO492" s="5"/>
      <c r="AP492" s="5"/>
      <c r="AQ492" s="5"/>
      <c r="AR492" s="5"/>
      <c r="AS492" s="5"/>
      <c r="AT492" s="5"/>
      <c r="AU492" s="5"/>
      <c r="AV492" s="5"/>
      <c r="AW492" s="5"/>
      <c r="AX492" s="5"/>
    </row>
    <row r="493" spans="8:50">
      <c r="H493" s="5"/>
      <c r="I493" s="5"/>
      <c r="J493" s="5"/>
      <c r="K493" s="5"/>
      <c r="L493" s="5"/>
      <c r="M493" s="5"/>
      <c r="N493" s="5"/>
      <c r="O493" s="5"/>
      <c r="P493" s="5"/>
      <c r="Q493" s="5"/>
      <c r="R493" s="5"/>
      <c r="S493" s="5"/>
      <c r="T493" s="5"/>
      <c r="U493" s="5"/>
      <c r="V493" s="5"/>
      <c r="W493" s="5"/>
      <c r="X493" s="5"/>
      <c r="Y493" s="5"/>
      <c r="Z493" s="5"/>
      <c r="AA493" s="5"/>
      <c r="AB493" s="5"/>
      <c r="AC493" s="5"/>
      <c r="AD493" s="5"/>
      <c r="AE493" s="5"/>
      <c r="AF493" s="5"/>
      <c r="AG493" s="5"/>
      <c r="AH493" s="5"/>
      <c r="AI493" s="5"/>
      <c r="AJ493" s="5"/>
      <c r="AK493" s="5"/>
      <c r="AL493" s="5"/>
      <c r="AM493" s="5"/>
      <c r="AN493" s="5"/>
      <c r="AO493" s="5"/>
      <c r="AP493" s="5"/>
      <c r="AQ493" s="5"/>
      <c r="AR493" s="5"/>
      <c r="AS493" s="5"/>
      <c r="AT493" s="5"/>
      <c r="AU493" s="5"/>
      <c r="AV493" s="5"/>
      <c r="AW493" s="5"/>
      <c r="AX493" s="5"/>
    </row>
    <row r="494" spans="8:50">
      <c r="H494" s="5"/>
      <c r="I494" s="5"/>
      <c r="J494" s="5"/>
      <c r="K494" s="5"/>
      <c r="L494" s="5"/>
      <c r="M494" s="5"/>
      <c r="N494" s="5"/>
      <c r="O494" s="5"/>
      <c r="P494" s="5"/>
      <c r="Q494" s="5"/>
      <c r="R494" s="5"/>
      <c r="S494" s="5"/>
      <c r="T494" s="5"/>
      <c r="U494" s="5"/>
      <c r="V494" s="5"/>
      <c r="W494" s="5"/>
      <c r="X494" s="5"/>
      <c r="Y494" s="5"/>
      <c r="Z494" s="5"/>
      <c r="AA494" s="5"/>
      <c r="AB494" s="5"/>
      <c r="AC494" s="5"/>
      <c r="AD494" s="5"/>
      <c r="AE494" s="5"/>
      <c r="AF494" s="5"/>
      <c r="AG494" s="5"/>
      <c r="AH494" s="5"/>
      <c r="AI494" s="5"/>
      <c r="AJ494" s="5"/>
      <c r="AK494" s="5"/>
      <c r="AL494" s="5"/>
      <c r="AM494" s="5"/>
      <c r="AN494" s="5"/>
      <c r="AO494" s="5"/>
      <c r="AP494" s="5"/>
      <c r="AQ494" s="5"/>
      <c r="AR494" s="5"/>
      <c r="AS494" s="5"/>
      <c r="AT494" s="5"/>
      <c r="AU494" s="5"/>
      <c r="AV494" s="5"/>
      <c r="AW494" s="5"/>
      <c r="AX494" s="5"/>
    </row>
    <row r="495" spans="8:50">
      <c r="H495" s="5"/>
      <c r="I495" s="5"/>
      <c r="J495" s="5"/>
      <c r="K495" s="5"/>
      <c r="L495" s="5"/>
      <c r="M495" s="5"/>
      <c r="N495" s="5"/>
      <c r="O495" s="5"/>
      <c r="P495" s="5"/>
      <c r="Q495" s="5"/>
      <c r="R495" s="5"/>
      <c r="S495" s="5"/>
      <c r="T495" s="5"/>
      <c r="U495" s="5"/>
      <c r="V495" s="5"/>
      <c r="W495" s="5"/>
      <c r="X495" s="5"/>
      <c r="Y495" s="5"/>
      <c r="Z495" s="5"/>
      <c r="AA495" s="5"/>
      <c r="AB495" s="5"/>
      <c r="AC495" s="5"/>
      <c r="AD495" s="5"/>
      <c r="AE495" s="5"/>
      <c r="AF495" s="5"/>
      <c r="AG495" s="5"/>
      <c r="AH495" s="5"/>
      <c r="AI495" s="5"/>
      <c r="AJ495" s="5"/>
      <c r="AK495" s="5"/>
      <c r="AL495" s="5"/>
      <c r="AM495" s="5"/>
      <c r="AN495" s="5"/>
      <c r="AO495" s="5"/>
      <c r="AP495" s="5"/>
      <c r="AQ495" s="5"/>
      <c r="AR495" s="5"/>
      <c r="AS495" s="5"/>
      <c r="AT495" s="5"/>
      <c r="AU495" s="5"/>
      <c r="AV495" s="5"/>
      <c r="AW495" s="5"/>
      <c r="AX495" s="5"/>
    </row>
    <row r="496" spans="8:50">
      <c r="H496" s="5"/>
      <c r="I496" s="5"/>
      <c r="J496" s="5"/>
      <c r="K496" s="5"/>
      <c r="L496" s="5"/>
      <c r="M496" s="5"/>
      <c r="N496" s="5"/>
      <c r="O496" s="5"/>
      <c r="P496" s="5"/>
      <c r="Q496" s="5"/>
      <c r="R496" s="5"/>
      <c r="S496" s="5"/>
      <c r="T496" s="5"/>
      <c r="U496" s="5"/>
      <c r="V496" s="5"/>
      <c r="W496" s="5"/>
      <c r="X496" s="5"/>
      <c r="Y496" s="5"/>
      <c r="Z496" s="5"/>
      <c r="AA496" s="5"/>
      <c r="AB496" s="5"/>
      <c r="AC496" s="5"/>
      <c r="AD496" s="5"/>
      <c r="AE496" s="5"/>
      <c r="AF496" s="5"/>
      <c r="AG496" s="5"/>
      <c r="AH496" s="5"/>
      <c r="AI496" s="5"/>
      <c r="AJ496" s="5"/>
      <c r="AK496" s="5"/>
      <c r="AL496" s="5"/>
      <c r="AM496" s="5"/>
      <c r="AN496" s="5"/>
      <c r="AO496" s="5"/>
      <c r="AP496" s="5"/>
      <c r="AQ496" s="5"/>
      <c r="AR496" s="5"/>
      <c r="AS496" s="5"/>
      <c r="AT496" s="5"/>
      <c r="AU496" s="5"/>
      <c r="AV496" s="5"/>
      <c r="AW496" s="5"/>
      <c r="AX496" s="5"/>
    </row>
    <row r="497" spans="8:50">
      <c r="H497" s="5"/>
      <c r="I497" s="5"/>
      <c r="J497" s="5"/>
      <c r="K497" s="5"/>
      <c r="L497" s="5"/>
      <c r="M497" s="5"/>
      <c r="N497" s="5"/>
      <c r="O497" s="5"/>
      <c r="P497" s="5"/>
      <c r="Q497" s="5"/>
      <c r="R497" s="5"/>
      <c r="S497" s="5"/>
      <c r="T497" s="5"/>
      <c r="U497" s="5"/>
      <c r="V497" s="5"/>
      <c r="W497" s="5"/>
      <c r="X497" s="5"/>
      <c r="Y497" s="5"/>
      <c r="Z497" s="5"/>
      <c r="AA497" s="5"/>
      <c r="AB497" s="5"/>
      <c r="AC497" s="5"/>
      <c r="AD497" s="5"/>
      <c r="AE497" s="5"/>
      <c r="AF497" s="5"/>
      <c r="AG497" s="5"/>
      <c r="AH497" s="5"/>
      <c r="AI497" s="5"/>
      <c r="AJ497" s="5"/>
      <c r="AK497" s="5"/>
      <c r="AL497" s="5"/>
      <c r="AM497" s="5"/>
      <c r="AN497" s="5"/>
      <c r="AO497" s="5"/>
      <c r="AP497" s="5"/>
      <c r="AQ497" s="5"/>
      <c r="AR497" s="5"/>
      <c r="AS497" s="5"/>
      <c r="AT497" s="5"/>
      <c r="AU497" s="5"/>
      <c r="AV497" s="5"/>
      <c r="AW497" s="5"/>
      <c r="AX497" s="5"/>
    </row>
    <row r="498" spans="8:50">
      <c r="H498" s="5"/>
      <c r="I498" s="5"/>
      <c r="J498" s="5"/>
      <c r="K498" s="5"/>
      <c r="L498" s="5"/>
      <c r="M498" s="5"/>
      <c r="N498" s="5"/>
      <c r="O498" s="5"/>
      <c r="P498" s="5"/>
      <c r="Q498" s="5"/>
      <c r="R498" s="5"/>
      <c r="S498" s="5"/>
      <c r="T498" s="5"/>
      <c r="U498" s="5"/>
      <c r="V498" s="5"/>
      <c r="W498" s="5"/>
      <c r="X498" s="5"/>
      <c r="Y498" s="5"/>
      <c r="Z498" s="5"/>
      <c r="AA498" s="5"/>
      <c r="AB498" s="5"/>
      <c r="AC498" s="5"/>
      <c r="AD498" s="5"/>
      <c r="AE498" s="5"/>
      <c r="AF498" s="5"/>
      <c r="AG498" s="5"/>
      <c r="AH498" s="5"/>
      <c r="AI498" s="5"/>
      <c r="AJ498" s="5"/>
      <c r="AK498" s="5"/>
      <c r="AL498" s="5"/>
      <c r="AM498" s="5"/>
      <c r="AN498" s="5"/>
      <c r="AO498" s="5"/>
      <c r="AP498" s="5"/>
      <c r="AQ498" s="5"/>
      <c r="AR498" s="5"/>
      <c r="AS498" s="5"/>
      <c r="AT498" s="5"/>
      <c r="AU498" s="5"/>
      <c r="AV498" s="5"/>
      <c r="AW498" s="5"/>
      <c r="AX498" s="5"/>
    </row>
    <row r="499" spans="8:50">
      <c r="H499" s="5"/>
      <c r="I499" s="5"/>
      <c r="J499" s="5"/>
      <c r="K499" s="5"/>
      <c r="L499" s="5"/>
      <c r="M499" s="5"/>
      <c r="N499" s="5"/>
      <c r="O499" s="5"/>
      <c r="P499" s="5"/>
      <c r="Q499" s="5"/>
      <c r="R499" s="5"/>
      <c r="S499" s="5"/>
      <c r="T499" s="5"/>
      <c r="U499" s="5"/>
      <c r="V499" s="5"/>
      <c r="W499" s="5"/>
      <c r="X499" s="5"/>
      <c r="Y499" s="5"/>
      <c r="Z499" s="5"/>
      <c r="AA499" s="5"/>
      <c r="AB499" s="5"/>
      <c r="AC499" s="5"/>
      <c r="AD499" s="5"/>
      <c r="AE499" s="5"/>
      <c r="AF499" s="5"/>
      <c r="AG499" s="5"/>
      <c r="AH499" s="5"/>
      <c r="AI499" s="5"/>
      <c r="AJ499" s="5"/>
      <c r="AK499" s="5"/>
      <c r="AL499" s="5"/>
      <c r="AM499" s="5"/>
      <c r="AN499" s="5"/>
      <c r="AO499" s="5"/>
      <c r="AP499" s="5"/>
      <c r="AQ499" s="5"/>
      <c r="AR499" s="5"/>
      <c r="AS499" s="5"/>
      <c r="AT499" s="5"/>
      <c r="AU499" s="5"/>
      <c r="AV499" s="5"/>
      <c r="AW499" s="5"/>
      <c r="AX499" s="5"/>
    </row>
  </sheetData>
  <mergeCells count="51">
    <mergeCell ref="W2:BV101"/>
    <mergeCell ref="D96:J96"/>
    <mergeCell ref="A9:G9"/>
    <mergeCell ref="A11:G11"/>
    <mergeCell ref="H11:V11"/>
    <mergeCell ref="A18:G18"/>
    <mergeCell ref="H18:V18"/>
    <mergeCell ref="O9:V9"/>
    <mergeCell ref="K9:N9"/>
    <mergeCell ref="H9:J9"/>
    <mergeCell ref="A35:G35"/>
    <mergeCell ref="H35:V35"/>
    <mergeCell ref="A24:G24"/>
    <mergeCell ref="H24:V24"/>
    <mergeCell ref="A30:G30"/>
    <mergeCell ref="H30:V30"/>
    <mergeCell ref="A71:G71"/>
    <mergeCell ref="H71:V71"/>
    <mergeCell ref="A40:G40"/>
    <mergeCell ref="H40:V40"/>
    <mergeCell ref="A45:G45"/>
    <mergeCell ref="H45:V45"/>
    <mergeCell ref="A60:G60"/>
    <mergeCell ref="H60:V60"/>
    <mergeCell ref="A53:G53"/>
    <mergeCell ref="H53:V53"/>
    <mergeCell ref="A66:G66"/>
    <mergeCell ref="H66:V66"/>
    <mergeCell ref="A2:H7"/>
    <mergeCell ref="A8:V8"/>
    <mergeCell ref="U2:V3"/>
    <mergeCell ref="U4:V5"/>
    <mergeCell ref="U6:V7"/>
    <mergeCell ref="I2:R7"/>
    <mergeCell ref="M97:Q97"/>
    <mergeCell ref="M100:Q100"/>
    <mergeCell ref="F98:H98"/>
    <mergeCell ref="F100:H100"/>
    <mergeCell ref="F99:H99"/>
    <mergeCell ref="F97:H97"/>
    <mergeCell ref="G110:K110"/>
    <mergeCell ref="M98:Q98"/>
    <mergeCell ref="M99:Q99"/>
    <mergeCell ref="L101:L102"/>
    <mergeCell ref="M101:Q101"/>
    <mergeCell ref="M102:Q102"/>
    <mergeCell ref="L96:Q96"/>
    <mergeCell ref="A78:G78"/>
    <mergeCell ref="H78:V78"/>
    <mergeCell ref="A85:G85"/>
    <mergeCell ref="H85:V85"/>
  </mergeCells>
  <phoneticPr fontId="0" type="noConversion"/>
  <conditionalFormatting sqref="J97:J100">
    <cfRule type="cellIs" dxfId="14" priority="748" stopIfTrue="1" operator="greaterThan">
      <formula>0</formula>
    </cfRule>
  </conditionalFormatting>
  <conditionalFormatting sqref="J86:J93 N86:N93 J79:J84 N79:N84 J73:J77 N73:N77 J67:J70 N67:N70 J61:J65 N61:N65 J54:J59 N54:N59 J46:J52 N46:N52 J41:J44 N41:N44 N36:N39 J31:J34 N31:N34 J25:J29 N25:N29 J36:J39 J12:J17 N12:N17 J19:J23 N19:N23">
    <cfRule type="containsText" dxfId="13" priority="659" operator="containsText" text="extrema">
      <formula>NOT(ISERROR(SEARCH("extrema",J12)))</formula>
    </cfRule>
    <cfRule type="containsText" dxfId="12" priority="660" operator="containsText" text="alta">
      <formula>NOT(ISERROR(SEARCH("alta",J12)))</formula>
    </cfRule>
    <cfRule type="containsText" dxfId="11" priority="661" operator="containsText" text="moderada">
      <formula>NOT(ISERROR(SEARCH("moderada",J12)))</formula>
    </cfRule>
    <cfRule type="containsText" dxfId="10" priority="662" operator="containsText" text="baja">
      <formula>NOT(ISERROR(SEARCH("baja",J12)))</formula>
    </cfRule>
  </conditionalFormatting>
  <conditionalFormatting sqref="H86:H93 H79:H84 H73:H77 H67:H70 H61:H65 H54:H59 H46:H52 H41:H44 H36:H39 H31:H34 H25:H29 H19:H23 H12:H17">
    <cfRule type="cellIs" dxfId="9" priority="759" stopIfTrue="1" operator="equal">
      <formula>"Menor"</formula>
    </cfRule>
    <cfRule type="cellIs" dxfId="8" priority="760" stopIfTrue="1" operator="equal">
      <formula>"Moderado"</formula>
    </cfRule>
  </conditionalFormatting>
  <conditionalFormatting sqref="I86:I93 I79:I84 I73:I77 I67:I70 I61:I65 I54:I59 I46:I52 I41:I44 I36:I39 I31:I34 I25:I29 I19:I23 I12:I17">
    <cfRule type="cellIs" dxfId="7" priority="761" stopIfTrue="1" operator="equal">
      <formula>"Casi seguro"</formula>
    </cfRule>
    <cfRule type="cellIs" dxfId="6" priority="762" stopIfTrue="1" operator="equal">
      <formula>"Probable"</formula>
    </cfRule>
    <cfRule type="cellIs" dxfId="5" priority="763" stopIfTrue="1" operator="equal">
      <formula>"Posible"</formula>
    </cfRule>
  </conditionalFormatting>
  <conditionalFormatting sqref="I86:I93 I79:I84 I73:I77 I67:I70 I61:I65 I54:I59 I46:I52 I41:I44 I36:I39 I31:I34 I25:I29 I19:I23 I12:I17">
    <cfRule type="cellIs" dxfId="4" priority="764" stopIfTrue="1" operator="equal">
      <formula>"Rara Vez"</formula>
    </cfRule>
    <cfRule type="cellIs" dxfId="3" priority="765" stopIfTrue="1" operator="equal">
      <formula>"Improbable"</formula>
    </cfRule>
  </conditionalFormatting>
  <conditionalFormatting sqref="H86:H93 H79:H84 H73:H77 H67:H70 H61:H65 H54:H59 H46:H52 H41:H44 H36:H39 H31:H34 H25:H29 H19:H23 H12:H17">
    <cfRule type="containsText" dxfId="2" priority="758" stopIfTrue="1" operator="containsText" text="Insignificante">
      <formula>NOT(ISERROR(SEARCH("Insignificante",H12)))</formula>
    </cfRule>
  </conditionalFormatting>
  <conditionalFormatting sqref="H86:H93 H79:H84 H73:H77 H67:H70 H61:H65 H54:H59 H46:H52 H41:H44 H36:H39 H31:H34 H25:H29 H19:H23 H12:H17">
    <cfRule type="containsText" dxfId="1" priority="657" operator="containsText" text="Catastrófico">
      <formula>NOT(ISERROR(SEARCH("Catastrófico",H12)))</formula>
    </cfRule>
    <cfRule type="containsText" dxfId="0" priority="658" stopIfTrue="1" operator="containsText" text="Mayor">
      <formula>NOT(ISERROR(SEARCH("Mayor",H12)))</formula>
    </cfRule>
  </conditionalFormatting>
  <dataValidations xWindow="309" yWindow="347" count="10">
    <dataValidation type="list" allowBlank="1" showInputMessage="1" showErrorMessage="1" sqref="C86:C93 C79:C84 C54:C59 C61:C65 C46:C52 C67:C70 C73:C77 C19:C23 C41:C44 C25:C29 C12:C17 C36:C39 C31:C34">
      <formula1>$B$1:$I$1</formula1>
    </dataValidation>
    <dataValidation allowBlank="1" showInputMessage="1" showErrorMessage="1" promptTitle="Descripción de los controles " prompt="Describa brevemente los controles que existen para el riesgo, de acuerdo con la columna anterior" sqref="M79 M72 M10"/>
    <dataValidation allowBlank="1" showInputMessage="1" showErrorMessage="1" promptTitle="Opciones de manejo" prompt="Ver cuatro de opciones de manejo y seleccionar la mas apropiada según el caso" sqref="O79 O72 O10"/>
    <dataValidation allowBlank="1" showInputMessage="1" showErrorMessage="1" promptTitle="Acciones" prompt="De acuerdo con la opción de manejo seleccionada, defina las acciones a desarrollar para cuplir con la misma" sqref="P79 P72 P10"/>
    <dataValidation allowBlank="1" showInputMessage="1" showErrorMessage="1" promptTitle="Impacto" prompt="Es la magnitud de sus efectos en caso de que se materialice el riesgo, a manera de referencia, se adjunta a esta matriz un cuadro de impactos en la hoja &quot;Impactos&quot; " sqref="H72 H10:H11 H18 H35 H24"/>
    <dataValidation allowBlank="1" showInputMessage="1" showErrorMessage="1" promptTitle="Probabilidad" prompt="Representa el número de veces que el riesgo se ha presentado en un determinado tiempo.  Cuando no se cuenta con un registro histórico se califica de manera cualitativa, tal como aparece en la presente matriz." sqref="I72 I10"/>
    <dataValidation allowBlank="1" showInputMessage="1" showErrorMessage="1" promptTitle="Evaluación de riesgos" prompt="De acuerdo al impacto y la probabilidad de ocurrencia, la matriz evalúa y valora el riesgo" sqref="J72 J10"/>
    <dataValidation allowBlank="1" showInputMessage="1" showErrorMessage="1" promptTitle="Controles existentes" prompt="De la lista desplegable, seleccione la opción que mejor se adecúe al riesgo planteado" sqref="K72 K10"/>
    <dataValidation allowBlank="1" showInputMessage="1" showErrorMessage="1" promptTitle="Valoración del riesgo" prompt="La valoración del riesgo toma como base la calificación y evaluación de los riesgos." sqref="N72 N10"/>
    <dataValidation allowBlank="1" showDropDown="1" showInputMessage="1" showErrorMessage="1" sqref="G73 G19:G20 G14:G15"/>
  </dataValidations>
  <pageMargins left="0.78740157480314965" right="0.75" top="0.78740157480314965" bottom="0.59055118110236227" header="0" footer="0.39370078740157483"/>
  <pageSetup scale="14" fitToHeight="0" orientation="landscape" horizontalDpi="4294967294" verticalDpi="4294967294" r:id="rId1"/>
  <headerFooter alignWithMargins="0">
    <oddFooter>&amp;CPágina &amp;P de &amp;N</oddFooter>
  </headerFooter>
  <cellWatches>
    <cellWatch r="N6"/>
  </cellWatches>
  <drawing r:id="rId2"/>
  <extLst>
    <ext xmlns:x14="http://schemas.microsoft.com/office/spreadsheetml/2009/9/main" uri="{CCE6A557-97BC-4b89-ADB6-D9C93CAAB3DF}">
      <x14:dataValidations xmlns:xm="http://schemas.microsoft.com/office/excel/2006/main" xWindow="309" yWindow="347" count="5">
        <x14:dataValidation type="list" allowBlank="1" showInputMessage="1" showErrorMessage="1">
          <x14:formula1>
            <xm:f>Listas!$A$2:$A$6</xm:f>
          </x14:formula1>
          <xm:sqref>H71:H78 H20:H26 H12:H18 H39:H44 H28:H37 H46:H53 H55:H61 H98:H104 H63:H69 H80:H86 H88:H96 H107:H113 H115:H122 H129:H136</xm:sqref>
        </x14:dataValidation>
        <x14:dataValidation type="list" allowBlank="1" showInputMessage="1" showErrorMessage="1">
          <x14:formula1>
            <xm:f>Listas!$B$2:$B$6</xm:f>
          </x14:formula1>
          <xm:sqref>I71:I78 I20:I26 I46:I53 I39:I44 I28:I37 I55:I61 I12:I18 I98:I104 I88:I96 I80:I86 I63:I69 I107:I113 I115:I122 I129:I136</xm:sqref>
        </x14:dataValidation>
        <x14:dataValidation type="list" allowBlank="1" showInputMessage="1" showErrorMessage="1">
          <x14:formula1>
            <xm:f>Listas!$D$2:$D$4</xm:f>
          </x14:formula1>
          <xm:sqref>K71:K78 K20:K26 K46:K53 K39:K44 K28:K37 K55:K61 K63:K69 K98:K104 K88:K96 K80:K86 K12:K18 K107:K113 K115:K122 K129:K136</xm:sqref>
        </x14:dataValidation>
        <x14:dataValidation type="list" allowBlank="1" showInputMessage="1" showErrorMessage="1" errorTitle="Error" error="Seleccionar de la lista">
          <x14:formula1>
            <xm:f>Listas!$C$2:$C$3</xm:f>
          </x14:formula1>
          <xm:sqref>L71:L78 L20:L26 L46:L53 L39:L44 L28:L37 L55:L61 L63:L69 L98:L104 L88:L96 L80:L86 L12:L18 L107:L113 L115:L122 L129:L136</xm:sqref>
        </x14:dataValidation>
        <x14:dataValidation type="list" allowBlank="1" showInputMessage="1" showErrorMessage="1">
          <x14:formula1>
            <xm:f>[1]Listas!#REF!</xm:f>
          </x14:formula1>
          <xm:sqref>G109:G113</xm:sqref>
        </x14:dataValidation>
      </x14:dataValidations>
    </ext>
    <ext xmlns:mx="http://schemas.microsoft.com/office/mac/excel/2008/main" uri="{64002731-A6B0-56B0-2670-7721B7C09600}">
      <mx:PLV Mode="0" OnePage="0" WScale="0"/>
    </ext>
  </extLst>
</worksheet>
</file>

<file path=xl/worksheets/sheet5.xml><?xml version="1.0" encoding="utf-8"?>
<worksheet xmlns="http://schemas.openxmlformats.org/spreadsheetml/2006/main" xmlns:r="http://schemas.openxmlformats.org/officeDocument/2006/relationships">
  <dimension ref="A1:K586"/>
  <sheetViews>
    <sheetView workbookViewId="0">
      <selection activeCell="F2" sqref="F2"/>
    </sheetView>
  </sheetViews>
  <sheetFormatPr baseColWidth="10" defaultRowHeight="12.75"/>
  <cols>
    <col min="5" max="5" width="9.7109375" style="2" customWidth="1"/>
    <col min="6" max="7" width="9.42578125" style="2" customWidth="1"/>
    <col min="8" max="8" width="8.28515625" style="2" customWidth="1"/>
    <col min="9" max="9" width="17.42578125" style="2" customWidth="1"/>
    <col min="10" max="10" width="13.140625" style="2" customWidth="1"/>
    <col min="11" max="11" width="14.140625" style="2" customWidth="1"/>
  </cols>
  <sheetData>
    <row r="1" spans="1:11" ht="25.5">
      <c r="A1" t="s">
        <v>9</v>
      </c>
      <c r="B1" t="s">
        <v>129</v>
      </c>
      <c r="C1" t="s">
        <v>138</v>
      </c>
      <c r="D1" t="s">
        <v>164</v>
      </c>
      <c r="E1" s="15" t="s">
        <v>165</v>
      </c>
      <c r="F1" s="15" t="s">
        <v>166</v>
      </c>
      <c r="G1" s="16" t="s">
        <v>136</v>
      </c>
      <c r="H1" s="16" t="s">
        <v>159</v>
      </c>
      <c r="I1" s="16" t="s">
        <v>139</v>
      </c>
      <c r="J1" s="16" t="s">
        <v>167</v>
      </c>
      <c r="K1" s="16" t="s">
        <v>137</v>
      </c>
    </row>
    <row r="2" spans="1:11" ht="76.5">
      <c r="A2" s="21" t="s">
        <v>125</v>
      </c>
      <c r="B2" s="21" t="s">
        <v>134</v>
      </c>
      <c r="C2" s="15" t="s">
        <v>19</v>
      </c>
      <c r="D2" s="21" t="s">
        <v>161</v>
      </c>
      <c r="E2" s="15" t="s">
        <v>125</v>
      </c>
      <c r="F2" s="15" t="s">
        <v>135</v>
      </c>
      <c r="G2" s="15" t="s">
        <v>140</v>
      </c>
      <c r="H2" s="15" t="s">
        <v>140</v>
      </c>
      <c r="I2" s="55" t="s">
        <v>161</v>
      </c>
      <c r="J2" s="15" t="s">
        <v>19</v>
      </c>
      <c r="K2" s="15" t="s">
        <v>140</v>
      </c>
    </row>
    <row r="3" spans="1:11" ht="76.5">
      <c r="A3" s="15" t="s">
        <v>126</v>
      </c>
      <c r="B3" s="15" t="s">
        <v>124</v>
      </c>
      <c r="C3" s="15" t="s">
        <v>21</v>
      </c>
      <c r="D3" s="15" t="s">
        <v>162</v>
      </c>
      <c r="E3" s="15" t="s">
        <v>125</v>
      </c>
      <c r="F3" s="15" t="s">
        <v>124</v>
      </c>
      <c r="G3" s="15" t="s">
        <v>141</v>
      </c>
      <c r="H3" s="15" t="s">
        <v>140</v>
      </c>
      <c r="I3" s="55" t="s">
        <v>161</v>
      </c>
      <c r="J3" s="15" t="s">
        <v>21</v>
      </c>
      <c r="K3" s="15" t="s">
        <v>140</v>
      </c>
    </row>
    <row r="4" spans="1:11" ht="76.5">
      <c r="A4" s="15" t="s">
        <v>123</v>
      </c>
      <c r="B4" s="15" t="s">
        <v>132</v>
      </c>
      <c r="C4" s="15"/>
      <c r="D4" s="15" t="s">
        <v>163</v>
      </c>
      <c r="E4" s="15" t="s">
        <v>125</v>
      </c>
      <c r="F4" s="15" t="s">
        <v>132</v>
      </c>
      <c r="G4" s="15" t="s">
        <v>142</v>
      </c>
      <c r="H4" s="15" t="s">
        <v>140</v>
      </c>
      <c r="I4" s="55" t="s">
        <v>162</v>
      </c>
      <c r="J4" s="15" t="s">
        <v>19</v>
      </c>
      <c r="K4" s="15" t="s">
        <v>140</v>
      </c>
    </row>
    <row r="5" spans="1:11" ht="89.25">
      <c r="A5" s="15" t="s">
        <v>127</v>
      </c>
      <c r="B5" s="22" t="s">
        <v>131</v>
      </c>
      <c r="C5" s="15"/>
      <c r="D5" s="4"/>
      <c r="E5" s="15" t="s">
        <v>125</v>
      </c>
      <c r="F5" s="15" t="s">
        <v>131</v>
      </c>
      <c r="G5" s="15" t="s">
        <v>143</v>
      </c>
      <c r="H5" s="15" t="s">
        <v>140</v>
      </c>
      <c r="I5" s="55" t="s">
        <v>162</v>
      </c>
      <c r="J5" s="15" t="s">
        <v>21</v>
      </c>
      <c r="K5" s="15" t="s">
        <v>140</v>
      </c>
    </row>
    <row r="6" spans="1:11" ht="127.5">
      <c r="A6" s="15" t="s">
        <v>128</v>
      </c>
      <c r="B6" s="15" t="s">
        <v>130</v>
      </c>
      <c r="C6" s="4"/>
      <c r="D6" s="4"/>
      <c r="E6" s="15" t="s">
        <v>125</v>
      </c>
      <c r="F6" s="15" t="s">
        <v>130</v>
      </c>
      <c r="G6" s="15" t="s">
        <v>144</v>
      </c>
      <c r="H6" s="15" t="s">
        <v>140</v>
      </c>
      <c r="I6" s="55" t="s">
        <v>163</v>
      </c>
      <c r="J6" s="15" t="s">
        <v>19</v>
      </c>
      <c r="K6" s="15" t="s">
        <v>140</v>
      </c>
    </row>
    <row r="7" spans="1:11" ht="76.5">
      <c r="E7" s="15" t="s">
        <v>126</v>
      </c>
      <c r="F7" s="15" t="s">
        <v>135</v>
      </c>
      <c r="G7" s="15" t="s">
        <v>141</v>
      </c>
      <c r="H7" s="15" t="s">
        <v>140</v>
      </c>
      <c r="I7" s="55" t="s">
        <v>163</v>
      </c>
      <c r="J7" s="15" t="s">
        <v>21</v>
      </c>
      <c r="K7" s="15" t="s">
        <v>140</v>
      </c>
    </row>
    <row r="8" spans="1:11" ht="76.5">
      <c r="E8" s="15" t="s">
        <v>126</v>
      </c>
      <c r="F8" s="15" t="s">
        <v>124</v>
      </c>
      <c r="G8" s="15" t="s">
        <v>145</v>
      </c>
      <c r="H8" s="15" t="s">
        <v>141</v>
      </c>
      <c r="I8" s="55" t="s">
        <v>161</v>
      </c>
      <c r="J8" s="15" t="s">
        <v>19</v>
      </c>
      <c r="K8" s="15" t="s">
        <v>140</v>
      </c>
    </row>
    <row r="9" spans="1:11" ht="89.25">
      <c r="E9" s="15" t="s">
        <v>126</v>
      </c>
      <c r="F9" s="15" t="s">
        <v>132</v>
      </c>
      <c r="G9" s="15" t="s">
        <v>146</v>
      </c>
      <c r="H9" s="15" t="s">
        <v>141</v>
      </c>
      <c r="I9" s="55" t="s">
        <v>161</v>
      </c>
      <c r="J9" s="15" t="s">
        <v>21</v>
      </c>
      <c r="K9" s="15" t="s">
        <v>141</v>
      </c>
    </row>
    <row r="10" spans="1:11" ht="127.5">
      <c r="E10" s="15" t="s">
        <v>126</v>
      </c>
      <c r="F10" s="15" t="s">
        <v>131</v>
      </c>
      <c r="G10" s="15" t="s">
        <v>147</v>
      </c>
      <c r="H10" s="15" t="s">
        <v>141</v>
      </c>
      <c r="I10" s="55" t="s">
        <v>162</v>
      </c>
      <c r="J10" s="15" t="s">
        <v>19</v>
      </c>
      <c r="K10" s="15" t="s">
        <v>141</v>
      </c>
    </row>
    <row r="11" spans="1:11" ht="140.25">
      <c r="E11" s="15" t="s">
        <v>126</v>
      </c>
      <c r="F11" s="15" t="s">
        <v>130</v>
      </c>
      <c r="G11" s="15" t="s">
        <v>148</v>
      </c>
      <c r="H11" s="15" t="s">
        <v>141</v>
      </c>
      <c r="I11" s="55" t="s">
        <v>162</v>
      </c>
      <c r="J11" s="15" t="s">
        <v>21</v>
      </c>
      <c r="K11" s="15" t="s">
        <v>140</v>
      </c>
    </row>
    <row r="12" spans="1:11" ht="89.25">
      <c r="E12" s="15" t="s">
        <v>123</v>
      </c>
      <c r="F12" s="15" t="s">
        <v>135</v>
      </c>
      <c r="G12" s="15" t="s">
        <v>149</v>
      </c>
      <c r="H12" s="15" t="s">
        <v>141</v>
      </c>
      <c r="I12" s="55" t="s">
        <v>163</v>
      </c>
      <c r="J12" s="15" t="s">
        <v>19</v>
      </c>
      <c r="K12" s="15" t="s">
        <v>141</v>
      </c>
    </row>
    <row r="13" spans="1:11" ht="89.25">
      <c r="E13" s="15" t="s">
        <v>123</v>
      </c>
      <c r="F13" s="15" t="s">
        <v>124</v>
      </c>
      <c r="G13" s="15" t="s">
        <v>146</v>
      </c>
      <c r="H13" s="15" t="s">
        <v>141</v>
      </c>
      <c r="I13" s="55" t="s">
        <v>163</v>
      </c>
      <c r="J13" s="15" t="s">
        <v>21</v>
      </c>
      <c r="K13" s="15" t="s">
        <v>140</v>
      </c>
    </row>
    <row r="14" spans="1:11" ht="127.5">
      <c r="E14" s="15" t="s">
        <v>123</v>
      </c>
      <c r="F14" s="15" t="s">
        <v>132</v>
      </c>
      <c r="G14" s="15" t="s">
        <v>150</v>
      </c>
      <c r="H14" s="15" t="s">
        <v>142</v>
      </c>
      <c r="I14" s="55" t="s">
        <v>161</v>
      </c>
      <c r="J14" s="15" t="s">
        <v>19</v>
      </c>
      <c r="K14" s="15" t="s">
        <v>141</v>
      </c>
    </row>
    <row r="15" spans="1:11" ht="140.25">
      <c r="E15" s="15" t="s">
        <v>123</v>
      </c>
      <c r="F15" s="15" t="s">
        <v>131</v>
      </c>
      <c r="G15" s="15" t="s">
        <v>151</v>
      </c>
      <c r="H15" s="15" t="s">
        <v>142</v>
      </c>
      <c r="I15" s="55" t="s">
        <v>161</v>
      </c>
      <c r="J15" s="15" t="s">
        <v>21</v>
      </c>
      <c r="K15" s="15" t="s">
        <v>142</v>
      </c>
    </row>
    <row r="16" spans="1:11" ht="140.25">
      <c r="E16" s="15" t="s">
        <v>123</v>
      </c>
      <c r="F16" s="15" t="s">
        <v>130</v>
      </c>
      <c r="G16" s="15" t="s">
        <v>152</v>
      </c>
      <c r="H16" s="15" t="s">
        <v>142</v>
      </c>
      <c r="I16" s="55" t="s">
        <v>162</v>
      </c>
      <c r="J16" s="15" t="s">
        <v>19</v>
      </c>
      <c r="K16" s="15" t="s">
        <v>142</v>
      </c>
    </row>
    <row r="17" spans="5:11" ht="127.5">
      <c r="E17" s="15" t="s">
        <v>127</v>
      </c>
      <c r="F17" s="15" t="s">
        <v>135</v>
      </c>
      <c r="G17" s="15" t="s">
        <v>153</v>
      </c>
      <c r="H17" s="15" t="s">
        <v>142</v>
      </c>
      <c r="I17" s="55" t="s">
        <v>162</v>
      </c>
      <c r="J17" s="15" t="s">
        <v>21</v>
      </c>
      <c r="K17" s="15" t="s">
        <v>141</v>
      </c>
    </row>
    <row r="18" spans="5:11" ht="127.5">
      <c r="E18" s="15" t="s">
        <v>127</v>
      </c>
      <c r="F18" s="15" t="s">
        <v>124</v>
      </c>
      <c r="G18" s="15" t="s">
        <v>147</v>
      </c>
      <c r="H18" s="15" t="s">
        <v>142</v>
      </c>
      <c r="I18" s="55" t="s">
        <v>163</v>
      </c>
      <c r="J18" s="15" t="s">
        <v>19</v>
      </c>
      <c r="K18" s="15" t="s">
        <v>142</v>
      </c>
    </row>
    <row r="19" spans="5:11" ht="140.25">
      <c r="E19" s="15" t="s">
        <v>127</v>
      </c>
      <c r="F19" s="15" t="s">
        <v>132</v>
      </c>
      <c r="G19" s="15" t="s">
        <v>154</v>
      </c>
      <c r="H19" s="15" t="s">
        <v>142</v>
      </c>
      <c r="I19" s="55" t="s">
        <v>163</v>
      </c>
      <c r="J19" s="15" t="s">
        <v>21</v>
      </c>
      <c r="K19" s="15" t="s">
        <v>140</v>
      </c>
    </row>
    <row r="20" spans="5:11" ht="140.25">
      <c r="E20" s="15" t="s">
        <v>127</v>
      </c>
      <c r="F20" s="15" t="s">
        <v>131</v>
      </c>
      <c r="G20" s="15" t="s">
        <v>155</v>
      </c>
      <c r="H20" s="15" t="s">
        <v>143</v>
      </c>
      <c r="I20" s="55" t="s">
        <v>161</v>
      </c>
      <c r="J20" s="15" t="s">
        <v>19</v>
      </c>
      <c r="K20" s="15" t="s">
        <v>142</v>
      </c>
    </row>
    <row r="21" spans="5:11" ht="140.25">
      <c r="E21" s="15" t="s">
        <v>127</v>
      </c>
      <c r="F21" s="15" t="s">
        <v>130</v>
      </c>
      <c r="G21" s="15" t="s">
        <v>156</v>
      </c>
      <c r="H21" s="15" t="s">
        <v>143</v>
      </c>
      <c r="I21" s="55" t="s">
        <v>161</v>
      </c>
      <c r="J21" s="15" t="s">
        <v>21</v>
      </c>
      <c r="K21" s="15" t="s">
        <v>143</v>
      </c>
    </row>
    <row r="22" spans="5:11" ht="140.25">
      <c r="E22" s="15" t="s">
        <v>128</v>
      </c>
      <c r="F22" s="15" t="s">
        <v>135</v>
      </c>
      <c r="G22" s="15" t="s">
        <v>144</v>
      </c>
      <c r="H22" s="15" t="s">
        <v>143</v>
      </c>
      <c r="I22" s="55" t="s">
        <v>162</v>
      </c>
      <c r="J22" s="15" t="s">
        <v>19</v>
      </c>
      <c r="K22" s="15" t="s">
        <v>143</v>
      </c>
    </row>
    <row r="23" spans="5:11" ht="140.25">
      <c r="E23" s="15" t="s">
        <v>128</v>
      </c>
      <c r="F23" s="15" t="s">
        <v>124</v>
      </c>
      <c r="G23" s="15" t="s">
        <v>157</v>
      </c>
      <c r="H23" s="15" t="s">
        <v>143</v>
      </c>
      <c r="I23" s="55" t="s">
        <v>162</v>
      </c>
      <c r="J23" s="15" t="s">
        <v>21</v>
      </c>
      <c r="K23" s="15" t="s">
        <v>142</v>
      </c>
    </row>
    <row r="24" spans="5:11" ht="140.25">
      <c r="E24" s="15" t="s">
        <v>128</v>
      </c>
      <c r="F24" s="15" t="s">
        <v>132</v>
      </c>
      <c r="G24" s="15" t="s">
        <v>152</v>
      </c>
      <c r="H24" s="15" t="s">
        <v>143</v>
      </c>
      <c r="I24" s="55" t="s">
        <v>163</v>
      </c>
      <c r="J24" s="15" t="s">
        <v>19</v>
      </c>
      <c r="K24" s="15" t="s">
        <v>143</v>
      </c>
    </row>
    <row r="25" spans="5:11" ht="140.25">
      <c r="E25" s="15" t="s">
        <v>128</v>
      </c>
      <c r="F25" s="15" t="s">
        <v>131</v>
      </c>
      <c r="G25" s="15" t="s">
        <v>156</v>
      </c>
      <c r="H25" s="15" t="s">
        <v>143</v>
      </c>
      <c r="I25" s="55" t="s">
        <v>163</v>
      </c>
      <c r="J25" s="15" t="s">
        <v>21</v>
      </c>
      <c r="K25" s="15" t="s">
        <v>141</v>
      </c>
    </row>
    <row r="26" spans="5:11" ht="165.75">
      <c r="E26" s="15" t="s">
        <v>128</v>
      </c>
      <c r="F26" s="15" t="s">
        <v>130</v>
      </c>
      <c r="G26" s="15" t="s">
        <v>158</v>
      </c>
      <c r="H26" s="15" t="s">
        <v>144</v>
      </c>
      <c r="I26" s="55" t="s">
        <v>161</v>
      </c>
      <c r="J26" s="15" t="s">
        <v>19</v>
      </c>
      <c r="K26" s="15" t="s">
        <v>143</v>
      </c>
    </row>
    <row r="27" spans="5:11" ht="165.75">
      <c r="E27" s="15"/>
      <c r="F27" s="15"/>
      <c r="G27" s="15"/>
      <c r="H27" s="15" t="s">
        <v>144</v>
      </c>
      <c r="I27" s="55" t="s">
        <v>161</v>
      </c>
      <c r="J27" s="15" t="s">
        <v>21</v>
      </c>
      <c r="K27" s="15" t="s">
        <v>144</v>
      </c>
    </row>
    <row r="28" spans="5:11" ht="165.75">
      <c r="H28" s="15" t="s">
        <v>144</v>
      </c>
      <c r="I28" s="55" t="s">
        <v>162</v>
      </c>
      <c r="J28" s="15" t="s">
        <v>19</v>
      </c>
      <c r="K28" s="15" t="s">
        <v>144</v>
      </c>
    </row>
    <row r="29" spans="5:11" ht="165.75">
      <c r="H29" s="15" t="s">
        <v>144</v>
      </c>
      <c r="I29" s="55" t="s">
        <v>162</v>
      </c>
      <c r="J29" s="15" t="s">
        <v>21</v>
      </c>
      <c r="K29" s="15" t="s">
        <v>143</v>
      </c>
    </row>
    <row r="30" spans="5:11" ht="165.75">
      <c r="H30" s="15" t="s">
        <v>144</v>
      </c>
      <c r="I30" s="55" t="s">
        <v>163</v>
      </c>
      <c r="J30" s="15" t="s">
        <v>19</v>
      </c>
      <c r="K30" s="15" t="s">
        <v>144</v>
      </c>
    </row>
    <row r="31" spans="5:11" ht="165.75">
      <c r="H31" s="15" t="s">
        <v>144</v>
      </c>
      <c r="I31" s="55" t="s">
        <v>163</v>
      </c>
      <c r="J31" s="15" t="s">
        <v>21</v>
      </c>
      <c r="K31" s="15" t="s">
        <v>142</v>
      </c>
    </row>
    <row r="32" spans="5:11" ht="89.25">
      <c r="H32" s="15" t="s">
        <v>141</v>
      </c>
      <c r="I32" s="55" t="s">
        <v>161</v>
      </c>
      <c r="J32" s="15" t="s">
        <v>19</v>
      </c>
      <c r="K32" s="15" t="s">
        <v>144</v>
      </c>
    </row>
    <row r="33" spans="5:11" ht="76.5">
      <c r="H33" s="15" t="s">
        <v>141</v>
      </c>
      <c r="I33" s="55" t="s">
        <v>161</v>
      </c>
      <c r="J33" s="15" t="s">
        <v>21</v>
      </c>
      <c r="K33" s="15" t="s">
        <v>141</v>
      </c>
    </row>
    <row r="34" spans="5:11" ht="76.5">
      <c r="G34" s="1"/>
      <c r="H34" s="15" t="s">
        <v>141</v>
      </c>
      <c r="I34" s="55" t="s">
        <v>162</v>
      </c>
      <c r="J34" s="15" t="s">
        <v>19</v>
      </c>
      <c r="K34" s="15" t="s">
        <v>141</v>
      </c>
    </row>
    <row r="35" spans="5:11" ht="76.5">
      <c r="G35" s="1"/>
      <c r="H35" s="15" t="s">
        <v>141</v>
      </c>
      <c r="I35" s="55" t="s">
        <v>162</v>
      </c>
      <c r="J35" s="15" t="s">
        <v>21</v>
      </c>
      <c r="K35" s="15" t="s">
        <v>141</v>
      </c>
    </row>
    <row r="36" spans="5:11" ht="76.5">
      <c r="G36" s="1"/>
      <c r="H36" s="15" t="s">
        <v>141</v>
      </c>
      <c r="I36" s="55" t="s">
        <v>163</v>
      </c>
      <c r="J36" s="15" t="s">
        <v>19</v>
      </c>
      <c r="K36" s="15" t="s">
        <v>140</v>
      </c>
    </row>
    <row r="37" spans="5:11" ht="76.5">
      <c r="E37" s="1"/>
      <c r="F37" s="1"/>
      <c r="G37" s="3"/>
      <c r="H37" s="15" t="s">
        <v>141</v>
      </c>
      <c r="I37" s="55" t="s">
        <v>163</v>
      </c>
      <c r="J37" s="15" t="s">
        <v>21</v>
      </c>
      <c r="K37" s="15" t="s">
        <v>141</v>
      </c>
    </row>
    <row r="38" spans="5:11" ht="76.5">
      <c r="E38" s="1"/>
      <c r="F38" s="1"/>
      <c r="G38" s="5"/>
      <c r="H38" s="15" t="s">
        <v>145</v>
      </c>
      <c r="I38" s="55" t="s">
        <v>161</v>
      </c>
      <c r="J38" s="15" t="s">
        <v>19</v>
      </c>
      <c r="K38" s="15" t="s">
        <v>140</v>
      </c>
    </row>
    <row r="39" spans="5:11" ht="76.5">
      <c r="E39" s="1"/>
      <c r="F39" s="1"/>
      <c r="G39" s="5"/>
      <c r="H39" s="15" t="s">
        <v>145</v>
      </c>
      <c r="I39" s="55" t="s">
        <v>161</v>
      </c>
      <c r="J39" s="15" t="s">
        <v>21</v>
      </c>
      <c r="K39" s="15" t="s">
        <v>145</v>
      </c>
    </row>
    <row r="40" spans="5:11" ht="76.5">
      <c r="E40" s="3"/>
      <c r="F40" s="3"/>
      <c r="G40" s="5"/>
      <c r="H40" s="15" t="s">
        <v>145</v>
      </c>
      <c r="I40" s="55" t="s">
        <v>162</v>
      </c>
      <c r="J40" s="15" t="s">
        <v>19</v>
      </c>
      <c r="K40" s="15" t="s">
        <v>145</v>
      </c>
    </row>
    <row r="41" spans="5:11" ht="76.5">
      <c r="E41" s="5"/>
      <c r="F41" s="5"/>
      <c r="G41" s="5"/>
      <c r="H41" s="15" t="s">
        <v>145</v>
      </c>
      <c r="I41" s="55" t="s">
        <v>162</v>
      </c>
      <c r="J41" s="15" t="s">
        <v>21</v>
      </c>
      <c r="K41" s="15" t="s">
        <v>141</v>
      </c>
    </row>
    <row r="42" spans="5:11" ht="76.5">
      <c r="E42" s="5"/>
      <c r="F42" s="5"/>
      <c r="G42" s="5"/>
      <c r="H42" s="15" t="s">
        <v>145</v>
      </c>
      <c r="I42" s="55" t="s">
        <v>163</v>
      </c>
      <c r="J42" s="15" t="s">
        <v>19</v>
      </c>
      <c r="K42" s="15" t="s">
        <v>141</v>
      </c>
    </row>
    <row r="43" spans="5:11" ht="76.5">
      <c r="E43" s="5"/>
      <c r="F43" s="5"/>
      <c r="G43" s="5"/>
      <c r="H43" s="15" t="s">
        <v>145</v>
      </c>
      <c r="I43" s="55" t="s">
        <v>163</v>
      </c>
      <c r="J43" s="15" t="s">
        <v>21</v>
      </c>
      <c r="K43" s="15" t="s">
        <v>141</v>
      </c>
    </row>
    <row r="44" spans="5:11" ht="140.25">
      <c r="E44" s="5"/>
      <c r="F44" s="5"/>
      <c r="G44" s="5"/>
      <c r="H44" s="15" t="s">
        <v>146</v>
      </c>
      <c r="I44" s="55" t="s">
        <v>161</v>
      </c>
      <c r="J44" s="15" t="s">
        <v>19</v>
      </c>
      <c r="K44" s="15" t="s">
        <v>141</v>
      </c>
    </row>
    <row r="45" spans="5:11" ht="140.25">
      <c r="E45" s="5"/>
      <c r="F45" s="5"/>
      <c r="G45" s="5"/>
      <c r="H45" s="15" t="s">
        <v>146</v>
      </c>
      <c r="I45" s="55" t="s">
        <v>161</v>
      </c>
      <c r="J45" s="15" t="s">
        <v>21</v>
      </c>
      <c r="K45" s="15" t="s">
        <v>146</v>
      </c>
    </row>
    <row r="46" spans="5:11" ht="140.25">
      <c r="E46" s="5"/>
      <c r="F46" s="5"/>
      <c r="G46" s="5"/>
      <c r="H46" s="15" t="s">
        <v>146</v>
      </c>
      <c r="I46" s="55" t="s">
        <v>162</v>
      </c>
      <c r="J46" s="15" t="s">
        <v>19</v>
      </c>
      <c r="K46" s="15" t="s">
        <v>146</v>
      </c>
    </row>
    <row r="47" spans="5:11" ht="140.25">
      <c r="E47" s="5"/>
      <c r="F47" s="5"/>
      <c r="G47" s="5"/>
      <c r="H47" s="15" t="s">
        <v>146</v>
      </c>
      <c r="I47" s="55" t="s">
        <v>162</v>
      </c>
      <c r="J47" s="15" t="s">
        <v>21</v>
      </c>
      <c r="K47" s="15" t="s">
        <v>145</v>
      </c>
    </row>
    <row r="48" spans="5:11" ht="140.25">
      <c r="E48" s="5"/>
      <c r="F48" s="5"/>
      <c r="G48" s="5"/>
      <c r="H48" s="15" t="s">
        <v>146</v>
      </c>
      <c r="I48" s="55" t="s">
        <v>163</v>
      </c>
      <c r="J48" s="15" t="s">
        <v>19</v>
      </c>
      <c r="K48" s="15" t="s">
        <v>142</v>
      </c>
    </row>
    <row r="49" spans="5:11" ht="140.25">
      <c r="E49" s="5"/>
      <c r="F49" s="5"/>
      <c r="G49" s="5"/>
      <c r="H49" s="15" t="s">
        <v>146</v>
      </c>
      <c r="I49" s="55" t="s">
        <v>163</v>
      </c>
      <c r="J49" s="15" t="s">
        <v>21</v>
      </c>
      <c r="K49" s="15" t="s">
        <v>141</v>
      </c>
    </row>
    <row r="50" spans="5:11" ht="165.75">
      <c r="E50" s="5"/>
      <c r="F50" s="5"/>
      <c r="G50" s="5"/>
      <c r="H50" s="15" t="s">
        <v>147</v>
      </c>
      <c r="I50" s="55" t="s">
        <v>161</v>
      </c>
      <c r="J50" s="15" t="s">
        <v>19</v>
      </c>
      <c r="K50" s="15" t="s">
        <v>142</v>
      </c>
    </row>
    <row r="51" spans="5:11" ht="165.75">
      <c r="E51" s="5"/>
      <c r="F51" s="5"/>
      <c r="G51" s="5"/>
      <c r="H51" s="15" t="s">
        <v>147</v>
      </c>
      <c r="I51" s="55" t="s">
        <v>161</v>
      </c>
      <c r="J51" s="15" t="s">
        <v>21</v>
      </c>
      <c r="K51" s="15" t="s">
        <v>147</v>
      </c>
    </row>
    <row r="52" spans="5:11" ht="165.75">
      <c r="E52" s="5"/>
      <c r="F52" s="5"/>
      <c r="G52" s="5"/>
      <c r="H52" s="15" t="s">
        <v>147</v>
      </c>
      <c r="I52" s="55" t="s">
        <v>162</v>
      </c>
      <c r="J52" s="15" t="s">
        <v>19</v>
      </c>
      <c r="K52" s="15" t="s">
        <v>147</v>
      </c>
    </row>
    <row r="53" spans="5:11" ht="165.75">
      <c r="E53" s="5"/>
      <c r="F53" s="5"/>
      <c r="G53" s="5"/>
      <c r="H53" s="15" t="s">
        <v>147</v>
      </c>
      <c r="I53" s="55" t="s">
        <v>162</v>
      </c>
      <c r="J53" s="15" t="s">
        <v>21</v>
      </c>
      <c r="K53" s="15" t="s">
        <v>146</v>
      </c>
    </row>
    <row r="54" spans="5:11" ht="165.75">
      <c r="E54" s="5"/>
      <c r="F54" s="5"/>
      <c r="G54" s="5"/>
      <c r="H54" s="15" t="s">
        <v>147</v>
      </c>
      <c r="I54" s="55" t="s">
        <v>163</v>
      </c>
      <c r="J54" s="15" t="s">
        <v>19</v>
      </c>
      <c r="K54" s="15" t="s">
        <v>143</v>
      </c>
    </row>
    <row r="55" spans="5:11" ht="165.75">
      <c r="E55" s="5"/>
      <c r="F55" s="5"/>
      <c r="G55" s="5"/>
      <c r="H55" s="15" t="s">
        <v>147</v>
      </c>
      <c r="I55" s="55" t="s">
        <v>163</v>
      </c>
      <c r="J55" s="15" t="s">
        <v>21</v>
      </c>
      <c r="K55" s="15" t="s">
        <v>145</v>
      </c>
    </row>
    <row r="56" spans="5:11" ht="165.75">
      <c r="E56" s="5"/>
      <c r="F56" s="5"/>
      <c r="G56" s="5"/>
      <c r="H56" s="15" t="s">
        <v>148</v>
      </c>
      <c r="I56" s="55" t="s">
        <v>161</v>
      </c>
      <c r="J56" s="15" t="s">
        <v>19</v>
      </c>
      <c r="K56" s="15" t="s">
        <v>143</v>
      </c>
    </row>
    <row r="57" spans="5:11" ht="165.75">
      <c r="E57" s="5"/>
      <c r="F57" s="5"/>
      <c r="G57" s="5"/>
      <c r="H57" s="15" t="s">
        <v>148</v>
      </c>
      <c r="I57" s="55" t="s">
        <v>161</v>
      </c>
      <c r="J57" s="15" t="s">
        <v>21</v>
      </c>
      <c r="K57" s="15" t="s">
        <v>148</v>
      </c>
    </row>
    <row r="58" spans="5:11" ht="165.75">
      <c r="E58" s="5"/>
      <c r="F58" s="5"/>
      <c r="G58" s="5"/>
      <c r="H58" s="15" t="s">
        <v>148</v>
      </c>
      <c r="I58" s="55" t="s">
        <v>162</v>
      </c>
      <c r="J58" s="15" t="s">
        <v>19</v>
      </c>
      <c r="K58" s="15" t="s">
        <v>148</v>
      </c>
    </row>
    <row r="59" spans="5:11" ht="165.75">
      <c r="E59" s="5"/>
      <c r="F59" s="5"/>
      <c r="G59" s="5"/>
      <c r="H59" s="15" t="s">
        <v>148</v>
      </c>
      <c r="I59" s="55" t="s">
        <v>162</v>
      </c>
      <c r="J59" s="15" t="s">
        <v>21</v>
      </c>
      <c r="K59" s="15" t="s">
        <v>147</v>
      </c>
    </row>
    <row r="60" spans="5:11" ht="165.75">
      <c r="E60" s="5"/>
      <c r="F60" s="5"/>
      <c r="G60" s="5"/>
      <c r="H60" s="15" t="s">
        <v>148</v>
      </c>
      <c r="I60" s="55" t="s">
        <v>163</v>
      </c>
      <c r="J60" s="15" t="s">
        <v>19</v>
      </c>
      <c r="K60" s="15" t="s">
        <v>144</v>
      </c>
    </row>
    <row r="61" spans="5:11" ht="165.75">
      <c r="E61" s="5"/>
      <c r="F61" s="5"/>
      <c r="G61" s="5"/>
      <c r="H61" s="15" t="s">
        <v>148</v>
      </c>
      <c r="I61" s="55" t="s">
        <v>163</v>
      </c>
      <c r="J61" s="15" t="s">
        <v>21</v>
      </c>
      <c r="K61" s="15" t="s">
        <v>146</v>
      </c>
    </row>
    <row r="62" spans="5:11" ht="140.25">
      <c r="E62" s="5"/>
      <c r="F62" s="5"/>
      <c r="G62" s="5"/>
      <c r="H62" s="15" t="s">
        <v>149</v>
      </c>
      <c r="I62" s="55" t="s">
        <v>161</v>
      </c>
      <c r="J62" s="15" t="s">
        <v>19</v>
      </c>
      <c r="K62" s="15" t="s">
        <v>144</v>
      </c>
    </row>
    <row r="63" spans="5:11" ht="140.25">
      <c r="E63" s="5"/>
      <c r="F63" s="5"/>
      <c r="G63" s="5"/>
      <c r="H63" s="15" t="s">
        <v>149</v>
      </c>
      <c r="I63" s="55" t="s">
        <v>161</v>
      </c>
      <c r="J63" s="15" t="s">
        <v>21</v>
      </c>
      <c r="K63" s="15" t="s">
        <v>149</v>
      </c>
    </row>
    <row r="64" spans="5:11" ht="140.25">
      <c r="E64" s="5"/>
      <c r="F64" s="5"/>
      <c r="G64" s="5"/>
      <c r="H64" s="15" t="s">
        <v>149</v>
      </c>
      <c r="I64" s="55" t="s">
        <v>162</v>
      </c>
      <c r="J64" s="15" t="s">
        <v>19</v>
      </c>
      <c r="K64" s="15" t="s">
        <v>149</v>
      </c>
    </row>
    <row r="65" spans="5:11" ht="140.25">
      <c r="E65" s="5"/>
      <c r="F65" s="5"/>
      <c r="G65" s="5"/>
      <c r="H65" s="15" t="s">
        <v>149</v>
      </c>
      <c r="I65" s="55" t="s">
        <v>162</v>
      </c>
      <c r="J65" s="15" t="s">
        <v>21</v>
      </c>
      <c r="K65" s="15" t="s">
        <v>149</v>
      </c>
    </row>
    <row r="66" spans="5:11" ht="140.25">
      <c r="E66" s="5"/>
      <c r="F66" s="5"/>
      <c r="G66" s="5"/>
      <c r="H66" s="15" t="s">
        <v>149</v>
      </c>
      <c r="I66" s="55" t="s">
        <v>163</v>
      </c>
      <c r="J66" s="15" t="s">
        <v>19</v>
      </c>
      <c r="K66" s="15" t="s">
        <v>141</v>
      </c>
    </row>
    <row r="67" spans="5:11" ht="140.25">
      <c r="E67" s="5"/>
      <c r="F67" s="5"/>
      <c r="G67" s="5"/>
      <c r="H67" s="15" t="s">
        <v>149</v>
      </c>
      <c r="I67" s="55" t="s">
        <v>163</v>
      </c>
      <c r="J67" s="15" t="s">
        <v>21</v>
      </c>
      <c r="K67" s="15" t="s">
        <v>149</v>
      </c>
    </row>
    <row r="68" spans="5:11" ht="140.25">
      <c r="E68" s="5"/>
      <c r="F68" s="5"/>
      <c r="G68" s="5"/>
      <c r="H68" s="15" t="s">
        <v>146</v>
      </c>
      <c r="I68" s="55" t="s">
        <v>161</v>
      </c>
      <c r="J68" s="15" t="s">
        <v>19</v>
      </c>
      <c r="K68" s="15" t="s">
        <v>140</v>
      </c>
    </row>
    <row r="69" spans="5:11" ht="140.25">
      <c r="E69" s="5"/>
      <c r="F69" s="5"/>
      <c r="G69" s="5"/>
      <c r="H69" s="15" t="s">
        <v>146</v>
      </c>
      <c r="I69" s="55" t="s">
        <v>161</v>
      </c>
      <c r="J69" s="15" t="s">
        <v>21</v>
      </c>
      <c r="K69" s="15" t="s">
        <v>146</v>
      </c>
    </row>
    <row r="70" spans="5:11" ht="140.25">
      <c r="E70" s="5"/>
      <c r="F70" s="5"/>
      <c r="G70" s="5"/>
      <c r="H70" s="15" t="s">
        <v>146</v>
      </c>
      <c r="I70" s="55" t="s">
        <v>162</v>
      </c>
      <c r="J70" s="15" t="s">
        <v>19</v>
      </c>
      <c r="K70" s="15" t="s">
        <v>146</v>
      </c>
    </row>
    <row r="71" spans="5:11" ht="140.25">
      <c r="E71" s="5"/>
      <c r="F71" s="5"/>
      <c r="G71" s="5"/>
      <c r="H71" s="15" t="s">
        <v>146</v>
      </c>
      <c r="I71" s="55" t="s">
        <v>162</v>
      </c>
      <c r="J71" s="15" t="s">
        <v>21</v>
      </c>
      <c r="K71" s="15" t="s">
        <v>149</v>
      </c>
    </row>
    <row r="72" spans="5:11" ht="140.25">
      <c r="E72" s="5"/>
      <c r="F72" s="5"/>
      <c r="G72" s="5"/>
      <c r="H72" s="15" t="s">
        <v>146</v>
      </c>
      <c r="I72" s="55" t="s">
        <v>163</v>
      </c>
      <c r="J72" s="15" t="s">
        <v>19</v>
      </c>
      <c r="K72" s="15" t="s">
        <v>145</v>
      </c>
    </row>
    <row r="73" spans="5:11" ht="140.25">
      <c r="E73" s="5"/>
      <c r="F73" s="5"/>
      <c r="G73" s="5"/>
      <c r="H73" s="15" t="s">
        <v>146</v>
      </c>
      <c r="I73" s="55" t="s">
        <v>163</v>
      </c>
      <c r="J73" s="15" t="s">
        <v>21</v>
      </c>
      <c r="K73" s="15" t="s">
        <v>149</v>
      </c>
    </row>
    <row r="74" spans="5:11" ht="165.75">
      <c r="E74" s="5"/>
      <c r="F74" s="5"/>
      <c r="G74" s="5"/>
      <c r="H74" s="15" t="s">
        <v>150</v>
      </c>
      <c r="I74" s="55" t="s">
        <v>161</v>
      </c>
      <c r="J74" s="15" t="s">
        <v>19</v>
      </c>
      <c r="K74" s="15" t="s">
        <v>141</v>
      </c>
    </row>
    <row r="75" spans="5:11" ht="165.75">
      <c r="E75" s="5"/>
      <c r="F75" s="5"/>
      <c r="G75" s="5"/>
      <c r="H75" s="15" t="s">
        <v>150</v>
      </c>
      <c r="I75" s="55" t="s">
        <v>161</v>
      </c>
      <c r="J75" s="15" t="s">
        <v>21</v>
      </c>
      <c r="K75" s="15" t="s">
        <v>150</v>
      </c>
    </row>
    <row r="76" spans="5:11" ht="165.75">
      <c r="E76" s="5"/>
      <c r="F76" s="5"/>
      <c r="G76" s="5"/>
      <c r="H76" s="15" t="s">
        <v>150</v>
      </c>
      <c r="I76" s="55" t="s">
        <v>162</v>
      </c>
      <c r="J76" s="15" t="s">
        <v>19</v>
      </c>
      <c r="K76" s="15" t="s">
        <v>150</v>
      </c>
    </row>
    <row r="77" spans="5:11" ht="165.75">
      <c r="E77" s="5"/>
      <c r="F77" s="5"/>
      <c r="G77" s="5"/>
      <c r="H77" s="15" t="s">
        <v>150</v>
      </c>
      <c r="I77" s="55" t="s">
        <v>162</v>
      </c>
      <c r="J77" s="15" t="s">
        <v>21</v>
      </c>
      <c r="K77" s="15" t="s">
        <v>146</v>
      </c>
    </row>
    <row r="78" spans="5:11" ht="165.75">
      <c r="E78" s="5"/>
      <c r="F78" s="5"/>
      <c r="G78" s="5"/>
      <c r="H78" s="15" t="s">
        <v>150</v>
      </c>
      <c r="I78" s="55" t="s">
        <v>163</v>
      </c>
      <c r="J78" s="15" t="s">
        <v>19</v>
      </c>
      <c r="K78" s="15" t="s">
        <v>146</v>
      </c>
    </row>
    <row r="79" spans="5:11" ht="165.75">
      <c r="E79" s="5"/>
      <c r="F79" s="5"/>
      <c r="G79" s="5"/>
      <c r="H79" s="15" t="s">
        <v>150</v>
      </c>
      <c r="I79" s="55" t="s">
        <v>163</v>
      </c>
      <c r="J79" s="15" t="s">
        <v>21</v>
      </c>
      <c r="K79" s="15" t="s">
        <v>149</v>
      </c>
    </row>
    <row r="80" spans="5:11" ht="165.75">
      <c r="E80" s="5"/>
      <c r="F80" s="5"/>
      <c r="G80" s="5"/>
      <c r="H80" s="15" t="s">
        <v>151</v>
      </c>
      <c r="I80" s="55" t="s">
        <v>161</v>
      </c>
      <c r="J80" s="15" t="s">
        <v>19</v>
      </c>
      <c r="K80" s="15" t="s">
        <v>142</v>
      </c>
    </row>
    <row r="81" spans="5:11" ht="165.75">
      <c r="E81" s="5"/>
      <c r="F81" s="5"/>
      <c r="G81" s="5"/>
      <c r="H81" s="15" t="s">
        <v>151</v>
      </c>
      <c r="I81" s="55" t="s">
        <v>161</v>
      </c>
      <c r="J81" s="15" t="s">
        <v>21</v>
      </c>
      <c r="K81" s="15" t="s">
        <v>151</v>
      </c>
    </row>
    <row r="82" spans="5:11" ht="165.75">
      <c r="E82" s="5"/>
      <c r="F82" s="5"/>
      <c r="G82" s="5"/>
      <c r="H82" s="15" t="s">
        <v>151</v>
      </c>
      <c r="I82" s="55" t="s">
        <v>162</v>
      </c>
      <c r="J82" s="15" t="s">
        <v>19</v>
      </c>
      <c r="K82" s="15" t="s">
        <v>151</v>
      </c>
    </row>
    <row r="83" spans="5:11" ht="165.75">
      <c r="E83" s="5"/>
      <c r="F83" s="5"/>
      <c r="G83" s="5"/>
      <c r="H83" s="15" t="s">
        <v>151</v>
      </c>
      <c r="I83" s="55" t="s">
        <v>162</v>
      </c>
      <c r="J83" s="15" t="s">
        <v>21</v>
      </c>
      <c r="K83" s="15" t="s">
        <v>150</v>
      </c>
    </row>
    <row r="84" spans="5:11" ht="165.75">
      <c r="E84" s="5"/>
      <c r="F84" s="5"/>
      <c r="G84" s="5"/>
      <c r="H84" s="15" t="s">
        <v>151</v>
      </c>
      <c r="I84" s="55" t="s">
        <v>163</v>
      </c>
      <c r="J84" s="15" t="s">
        <v>19</v>
      </c>
      <c r="K84" s="15" t="s">
        <v>147</v>
      </c>
    </row>
    <row r="85" spans="5:11" ht="165.75">
      <c r="E85" s="5"/>
      <c r="F85" s="5"/>
      <c r="G85" s="5"/>
      <c r="H85" s="15" t="s">
        <v>151</v>
      </c>
      <c r="I85" s="55" t="s">
        <v>163</v>
      </c>
      <c r="J85" s="15" t="s">
        <v>21</v>
      </c>
      <c r="K85" s="15" t="s">
        <v>146</v>
      </c>
    </row>
    <row r="86" spans="5:11" ht="178.5">
      <c r="E86" s="5"/>
      <c r="F86" s="5"/>
      <c r="G86" s="5"/>
      <c r="H86" s="15" t="s">
        <v>152</v>
      </c>
      <c r="I86" s="55" t="s">
        <v>161</v>
      </c>
      <c r="J86" s="15" t="s">
        <v>19</v>
      </c>
      <c r="K86" s="15" t="s">
        <v>143</v>
      </c>
    </row>
    <row r="87" spans="5:11" ht="178.5">
      <c r="E87" s="5"/>
      <c r="F87" s="5"/>
      <c r="G87" s="5"/>
      <c r="H87" s="15" t="s">
        <v>152</v>
      </c>
      <c r="I87" s="55" t="s">
        <v>161</v>
      </c>
      <c r="J87" s="15" t="s">
        <v>21</v>
      </c>
      <c r="K87" s="15" t="s">
        <v>152</v>
      </c>
    </row>
    <row r="88" spans="5:11" ht="178.5">
      <c r="E88" s="5"/>
      <c r="F88" s="5"/>
      <c r="G88" s="5"/>
      <c r="H88" s="15" t="s">
        <v>152</v>
      </c>
      <c r="I88" s="55" t="s">
        <v>162</v>
      </c>
      <c r="J88" s="15" t="s">
        <v>19</v>
      </c>
      <c r="K88" s="15" t="s">
        <v>152</v>
      </c>
    </row>
    <row r="89" spans="5:11" ht="178.5">
      <c r="E89" s="5"/>
      <c r="F89" s="5"/>
      <c r="G89" s="5"/>
      <c r="H89" s="15" t="s">
        <v>152</v>
      </c>
      <c r="I89" s="55" t="s">
        <v>162</v>
      </c>
      <c r="J89" s="15" t="s">
        <v>21</v>
      </c>
      <c r="K89" s="15" t="s">
        <v>151</v>
      </c>
    </row>
    <row r="90" spans="5:11" ht="178.5">
      <c r="E90" s="5"/>
      <c r="F90" s="5"/>
      <c r="G90" s="5"/>
      <c r="H90" s="15" t="s">
        <v>152</v>
      </c>
      <c r="I90" s="55" t="s">
        <v>163</v>
      </c>
      <c r="J90" s="15" t="s">
        <v>19</v>
      </c>
      <c r="K90" s="15" t="s">
        <v>148</v>
      </c>
    </row>
    <row r="91" spans="5:11" ht="178.5">
      <c r="E91" s="5"/>
      <c r="F91" s="5"/>
      <c r="G91" s="5"/>
      <c r="H91" s="15" t="s">
        <v>152</v>
      </c>
      <c r="I91" s="55" t="s">
        <v>163</v>
      </c>
      <c r="J91" s="15" t="s">
        <v>21</v>
      </c>
      <c r="K91" s="15" t="s">
        <v>150</v>
      </c>
    </row>
    <row r="92" spans="5:11" ht="165.75">
      <c r="E92" s="5"/>
      <c r="F92" s="5"/>
      <c r="G92" s="5"/>
      <c r="H92" s="15" t="s">
        <v>153</v>
      </c>
      <c r="I92" s="55" t="s">
        <v>161</v>
      </c>
      <c r="J92" s="15" t="s">
        <v>19</v>
      </c>
      <c r="K92" s="15" t="s">
        <v>144</v>
      </c>
    </row>
    <row r="93" spans="5:11" ht="165.75">
      <c r="E93" s="5"/>
      <c r="F93" s="5"/>
      <c r="G93" s="5"/>
      <c r="H93" s="15" t="s">
        <v>153</v>
      </c>
      <c r="I93" s="55" t="s">
        <v>161</v>
      </c>
      <c r="J93" s="15" t="s">
        <v>21</v>
      </c>
      <c r="K93" s="15" t="s">
        <v>153</v>
      </c>
    </row>
    <row r="94" spans="5:11" ht="165.75">
      <c r="E94" s="5"/>
      <c r="F94" s="5"/>
      <c r="G94" s="5"/>
      <c r="H94" s="15" t="s">
        <v>153</v>
      </c>
      <c r="I94" s="55" t="s">
        <v>162</v>
      </c>
      <c r="J94" s="15" t="s">
        <v>19</v>
      </c>
      <c r="K94" s="15" t="s">
        <v>153</v>
      </c>
    </row>
    <row r="95" spans="5:11" ht="165.75">
      <c r="E95" s="5"/>
      <c r="F95" s="5"/>
      <c r="G95" s="5"/>
      <c r="H95" s="15" t="s">
        <v>153</v>
      </c>
      <c r="I95" s="55" t="s">
        <v>162</v>
      </c>
      <c r="J95" s="15" t="s">
        <v>21</v>
      </c>
      <c r="K95" s="15" t="s">
        <v>153</v>
      </c>
    </row>
    <row r="96" spans="5:11" ht="165.75">
      <c r="E96" s="5"/>
      <c r="F96" s="5"/>
      <c r="G96" s="5"/>
      <c r="H96" s="15" t="s">
        <v>153</v>
      </c>
      <c r="I96" s="55" t="s">
        <v>163</v>
      </c>
      <c r="J96" s="15" t="s">
        <v>19</v>
      </c>
      <c r="K96" s="15" t="s">
        <v>149</v>
      </c>
    </row>
    <row r="97" spans="5:11" ht="165.75">
      <c r="E97" s="5"/>
      <c r="F97" s="5"/>
      <c r="G97" s="5"/>
      <c r="H97" s="15" t="s">
        <v>153</v>
      </c>
      <c r="I97" s="55" t="s">
        <v>163</v>
      </c>
      <c r="J97" s="15" t="s">
        <v>21</v>
      </c>
      <c r="K97" s="15" t="s">
        <v>153</v>
      </c>
    </row>
    <row r="98" spans="5:11" ht="165.75">
      <c r="E98" s="5"/>
      <c r="F98" s="5"/>
      <c r="G98" s="5"/>
      <c r="H98" s="15" t="s">
        <v>147</v>
      </c>
      <c r="I98" s="55" t="s">
        <v>161</v>
      </c>
      <c r="J98" s="15" t="s">
        <v>19</v>
      </c>
      <c r="K98" s="15" t="s">
        <v>141</v>
      </c>
    </row>
    <row r="99" spans="5:11" ht="165.75">
      <c r="E99" s="5"/>
      <c r="F99" s="5"/>
      <c r="G99" s="5"/>
      <c r="H99" s="15" t="s">
        <v>147</v>
      </c>
      <c r="I99" s="55" t="s">
        <v>161</v>
      </c>
      <c r="J99" s="15" t="s">
        <v>21</v>
      </c>
      <c r="K99" s="15" t="s">
        <v>147</v>
      </c>
    </row>
    <row r="100" spans="5:11" ht="165.75">
      <c r="E100" s="5"/>
      <c r="F100" s="5"/>
      <c r="G100" s="5"/>
      <c r="H100" s="15" t="s">
        <v>147</v>
      </c>
      <c r="I100" s="55" t="s">
        <v>162</v>
      </c>
      <c r="J100" s="15" t="s">
        <v>19</v>
      </c>
      <c r="K100" s="15" t="s">
        <v>147</v>
      </c>
    </row>
    <row r="101" spans="5:11" ht="165.75">
      <c r="E101" s="5"/>
      <c r="F101" s="5"/>
      <c r="G101" s="5"/>
      <c r="H101" s="15" t="s">
        <v>147</v>
      </c>
      <c r="I101" s="55" t="s">
        <v>162</v>
      </c>
      <c r="J101" s="15" t="s">
        <v>21</v>
      </c>
      <c r="K101" s="15" t="s">
        <v>153</v>
      </c>
    </row>
    <row r="102" spans="5:11" ht="165.75">
      <c r="E102" s="5"/>
      <c r="F102" s="5"/>
      <c r="G102" s="5"/>
      <c r="H102" s="15" t="s">
        <v>147</v>
      </c>
      <c r="I102" s="55" t="s">
        <v>163</v>
      </c>
      <c r="J102" s="15" t="s">
        <v>19</v>
      </c>
      <c r="K102" s="15" t="s">
        <v>146</v>
      </c>
    </row>
    <row r="103" spans="5:11" ht="165.75">
      <c r="E103" s="5"/>
      <c r="F103" s="5"/>
      <c r="G103" s="5"/>
      <c r="H103" s="15" t="s">
        <v>147</v>
      </c>
      <c r="I103" s="55" t="s">
        <v>163</v>
      </c>
      <c r="J103" s="15" t="s">
        <v>21</v>
      </c>
      <c r="K103" s="15" t="s">
        <v>153</v>
      </c>
    </row>
    <row r="104" spans="5:11" ht="178.5">
      <c r="E104" s="5"/>
      <c r="F104" s="5"/>
      <c r="G104" s="5"/>
      <c r="H104" s="15" t="s">
        <v>154</v>
      </c>
      <c r="I104" s="55" t="s">
        <v>161</v>
      </c>
      <c r="J104" s="15" t="s">
        <v>19</v>
      </c>
      <c r="K104" s="15" t="s">
        <v>145</v>
      </c>
    </row>
    <row r="105" spans="5:11" ht="178.5">
      <c r="E105" s="5"/>
      <c r="F105" s="5"/>
      <c r="G105" s="5"/>
      <c r="H105" s="15" t="s">
        <v>154</v>
      </c>
      <c r="I105" s="55" t="s">
        <v>161</v>
      </c>
      <c r="J105" s="15" t="s">
        <v>21</v>
      </c>
      <c r="K105" s="15" t="s">
        <v>154</v>
      </c>
    </row>
    <row r="106" spans="5:11" ht="178.5">
      <c r="E106" s="5"/>
      <c r="F106" s="5"/>
      <c r="G106" s="5"/>
      <c r="H106" s="15" t="s">
        <v>154</v>
      </c>
      <c r="I106" s="55" t="s">
        <v>162</v>
      </c>
      <c r="J106" s="15" t="s">
        <v>19</v>
      </c>
      <c r="K106" s="15" t="s">
        <v>154</v>
      </c>
    </row>
    <row r="107" spans="5:11" ht="178.5">
      <c r="E107" s="5"/>
      <c r="F107" s="5"/>
      <c r="G107" s="5"/>
      <c r="H107" s="15" t="s">
        <v>154</v>
      </c>
      <c r="I107" s="55" t="s">
        <v>162</v>
      </c>
      <c r="J107" s="15" t="s">
        <v>21</v>
      </c>
      <c r="K107" s="15" t="s">
        <v>147</v>
      </c>
    </row>
    <row r="108" spans="5:11" ht="178.5">
      <c r="E108" s="5"/>
      <c r="F108" s="5"/>
      <c r="G108" s="5"/>
      <c r="H108" s="15" t="s">
        <v>154</v>
      </c>
      <c r="I108" s="55" t="s">
        <v>163</v>
      </c>
      <c r="J108" s="15" t="s">
        <v>19</v>
      </c>
      <c r="K108" s="15" t="s">
        <v>150</v>
      </c>
    </row>
    <row r="109" spans="5:11" ht="178.5">
      <c r="E109" s="5"/>
      <c r="F109" s="5"/>
      <c r="G109" s="5"/>
      <c r="H109" s="15" t="s">
        <v>154</v>
      </c>
      <c r="I109" s="55" t="s">
        <v>163</v>
      </c>
      <c r="J109" s="15" t="s">
        <v>21</v>
      </c>
      <c r="K109" s="15" t="s">
        <v>153</v>
      </c>
    </row>
    <row r="110" spans="5:11" ht="178.5">
      <c r="E110" s="5"/>
      <c r="F110" s="5"/>
      <c r="G110" s="5"/>
      <c r="H110" s="15" t="s">
        <v>155</v>
      </c>
      <c r="I110" s="55" t="s">
        <v>161</v>
      </c>
      <c r="J110" s="15" t="s">
        <v>19</v>
      </c>
      <c r="K110" s="15" t="s">
        <v>146</v>
      </c>
    </row>
    <row r="111" spans="5:11" ht="178.5">
      <c r="E111" s="5"/>
      <c r="F111" s="5"/>
      <c r="G111" s="5"/>
      <c r="H111" s="15" t="s">
        <v>155</v>
      </c>
      <c r="I111" s="55" t="s">
        <v>161</v>
      </c>
      <c r="J111" s="15" t="s">
        <v>21</v>
      </c>
      <c r="K111" s="15" t="s">
        <v>155</v>
      </c>
    </row>
    <row r="112" spans="5:11" ht="178.5">
      <c r="E112" s="5"/>
      <c r="F112" s="5"/>
      <c r="G112" s="5"/>
      <c r="H112" s="15" t="s">
        <v>155</v>
      </c>
      <c r="I112" s="55" t="s">
        <v>162</v>
      </c>
      <c r="J112" s="15" t="s">
        <v>19</v>
      </c>
      <c r="K112" s="15" t="s">
        <v>155</v>
      </c>
    </row>
    <row r="113" spans="5:11" ht="178.5">
      <c r="E113" s="5"/>
      <c r="F113" s="5"/>
      <c r="G113" s="5"/>
      <c r="H113" s="15" t="s">
        <v>155</v>
      </c>
      <c r="I113" s="55" t="s">
        <v>162</v>
      </c>
      <c r="J113" s="15" t="s">
        <v>21</v>
      </c>
      <c r="K113" s="15" t="s">
        <v>154</v>
      </c>
    </row>
    <row r="114" spans="5:11" ht="178.5">
      <c r="E114" s="5"/>
      <c r="F114" s="5"/>
      <c r="G114" s="5"/>
      <c r="H114" s="15" t="s">
        <v>155</v>
      </c>
      <c r="I114" s="55" t="s">
        <v>163</v>
      </c>
      <c r="J114" s="15" t="s">
        <v>19</v>
      </c>
      <c r="K114" s="15" t="s">
        <v>151</v>
      </c>
    </row>
    <row r="115" spans="5:11" ht="178.5">
      <c r="E115" s="5"/>
      <c r="F115" s="5"/>
      <c r="G115" s="5"/>
      <c r="H115" s="15" t="s">
        <v>155</v>
      </c>
      <c r="I115" s="55" t="s">
        <v>163</v>
      </c>
      <c r="J115" s="15" t="s">
        <v>21</v>
      </c>
      <c r="K115" s="15" t="s">
        <v>147</v>
      </c>
    </row>
    <row r="116" spans="5:11" ht="178.5">
      <c r="E116" s="5"/>
      <c r="F116" s="5"/>
      <c r="G116" s="5"/>
      <c r="H116" s="15" t="s">
        <v>156</v>
      </c>
      <c r="I116" s="55" t="s">
        <v>161</v>
      </c>
      <c r="J116" s="15" t="s">
        <v>19</v>
      </c>
      <c r="K116" s="15" t="s">
        <v>147</v>
      </c>
    </row>
    <row r="117" spans="5:11" ht="178.5">
      <c r="E117" s="5"/>
      <c r="F117" s="5"/>
      <c r="G117" s="5"/>
      <c r="H117" s="15" t="s">
        <v>156</v>
      </c>
      <c r="I117" s="55" t="s">
        <v>161</v>
      </c>
      <c r="J117" s="15" t="s">
        <v>21</v>
      </c>
      <c r="K117" s="15" t="s">
        <v>156</v>
      </c>
    </row>
    <row r="118" spans="5:11" ht="178.5">
      <c r="E118" s="5"/>
      <c r="F118" s="5"/>
      <c r="G118" s="5"/>
      <c r="H118" s="15" t="s">
        <v>156</v>
      </c>
      <c r="I118" s="55" t="s">
        <v>162</v>
      </c>
      <c r="J118" s="15" t="s">
        <v>19</v>
      </c>
      <c r="K118" s="15" t="s">
        <v>156</v>
      </c>
    </row>
    <row r="119" spans="5:11" ht="178.5">
      <c r="E119" s="5"/>
      <c r="F119" s="5"/>
      <c r="G119" s="5"/>
      <c r="H119" s="15" t="s">
        <v>156</v>
      </c>
      <c r="I119" s="55" t="s">
        <v>162</v>
      </c>
      <c r="J119" s="15" t="s">
        <v>21</v>
      </c>
      <c r="K119" s="15" t="s">
        <v>155</v>
      </c>
    </row>
    <row r="120" spans="5:11" ht="178.5">
      <c r="E120" s="5"/>
      <c r="F120" s="5"/>
      <c r="G120" s="5"/>
      <c r="H120" s="15" t="s">
        <v>156</v>
      </c>
      <c r="I120" s="55" t="s">
        <v>163</v>
      </c>
      <c r="J120" s="15" t="s">
        <v>19</v>
      </c>
      <c r="K120" s="15" t="s">
        <v>152</v>
      </c>
    </row>
    <row r="121" spans="5:11" ht="178.5">
      <c r="E121" s="5"/>
      <c r="F121" s="5"/>
      <c r="G121" s="5"/>
      <c r="H121" s="15" t="s">
        <v>156</v>
      </c>
      <c r="I121" s="55" t="s">
        <v>163</v>
      </c>
      <c r="J121" s="15" t="s">
        <v>21</v>
      </c>
      <c r="K121" s="15" t="s">
        <v>154</v>
      </c>
    </row>
    <row r="122" spans="5:11" ht="165.75">
      <c r="E122" s="5"/>
      <c r="F122" s="5"/>
      <c r="G122" s="5"/>
      <c r="H122" s="15" t="s">
        <v>144</v>
      </c>
      <c r="I122" s="55" t="s">
        <v>161</v>
      </c>
      <c r="J122" s="15" t="s">
        <v>19</v>
      </c>
      <c r="K122" s="15" t="s">
        <v>148</v>
      </c>
    </row>
    <row r="123" spans="5:11" ht="165.75">
      <c r="E123" s="5"/>
      <c r="F123" s="5"/>
      <c r="G123" s="5"/>
      <c r="H123" s="15" t="s">
        <v>144</v>
      </c>
      <c r="I123" s="55" t="s">
        <v>161</v>
      </c>
      <c r="J123" s="15" t="s">
        <v>21</v>
      </c>
      <c r="K123" s="15" t="s">
        <v>144</v>
      </c>
    </row>
    <row r="124" spans="5:11" ht="165.75">
      <c r="E124" s="5"/>
      <c r="F124" s="5"/>
      <c r="G124" s="5"/>
      <c r="H124" s="15" t="s">
        <v>144</v>
      </c>
      <c r="I124" s="55" t="s">
        <v>162</v>
      </c>
      <c r="J124" s="15" t="s">
        <v>19</v>
      </c>
      <c r="K124" s="15" t="s">
        <v>144</v>
      </c>
    </row>
    <row r="125" spans="5:11" ht="165.75">
      <c r="E125" s="5"/>
      <c r="F125" s="5"/>
      <c r="G125" s="5"/>
      <c r="H125" s="15" t="s">
        <v>144</v>
      </c>
      <c r="I125" s="55" t="s">
        <v>162</v>
      </c>
      <c r="J125" s="15" t="s">
        <v>21</v>
      </c>
      <c r="K125" s="15" t="s">
        <v>144</v>
      </c>
    </row>
    <row r="126" spans="5:11" ht="165.75">
      <c r="E126" s="5"/>
      <c r="F126" s="5"/>
      <c r="G126" s="5"/>
      <c r="H126" s="15" t="s">
        <v>144</v>
      </c>
      <c r="I126" s="55" t="s">
        <v>163</v>
      </c>
      <c r="J126" s="15" t="s">
        <v>19</v>
      </c>
      <c r="K126" s="15" t="s">
        <v>153</v>
      </c>
    </row>
    <row r="127" spans="5:11" ht="165.75">
      <c r="E127" s="5"/>
      <c r="F127" s="5"/>
      <c r="G127" s="5"/>
      <c r="H127" s="15" t="s">
        <v>144</v>
      </c>
      <c r="I127" s="55" t="s">
        <v>163</v>
      </c>
      <c r="J127" s="15" t="s">
        <v>21</v>
      </c>
      <c r="K127" s="15" t="s">
        <v>144</v>
      </c>
    </row>
    <row r="128" spans="5:11" ht="178.5">
      <c r="E128" s="5"/>
      <c r="F128" s="5"/>
      <c r="G128" s="5"/>
      <c r="H128" s="15" t="s">
        <v>157</v>
      </c>
      <c r="I128" s="55" t="s">
        <v>161</v>
      </c>
      <c r="J128" s="15" t="s">
        <v>19</v>
      </c>
      <c r="K128" s="15" t="s">
        <v>149</v>
      </c>
    </row>
    <row r="129" spans="5:11" ht="178.5">
      <c r="E129" s="5"/>
      <c r="F129" s="5"/>
      <c r="G129" s="5"/>
      <c r="H129" s="15" t="s">
        <v>157</v>
      </c>
      <c r="I129" s="55" t="s">
        <v>161</v>
      </c>
      <c r="J129" s="15" t="s">
        <v>21</v>
      </c>
      <c r="K129" s="15" t="s">
        <v>157</v>
      </c>
    </row>
    <row r="130" spans="5:11" ht="178.5">
      <c r="E130" s="5"/>
      <c r="F130" s="5"/>
      <c r="G130" s="5"/>
      <c r="H130" s="15" t="s">
        <v>157</v>
      </c>
      <c r="I130" s="55" t="s">
        <v>162</v>
      </c>
      <c r="J130" s="15" t="s">
        <v>19</v>
      </c>
      <c r="K130" s="15" t="s">
        <v>157</v>
      </c>
    </row>
    <row r="131" spans="5:11" ht="178.5">
      <c r="E131" s="5"/>
      <c r="F131" s="5"/>
      <c r="G131" s="5"/>
      <c r="H131" s="15" t="s">
        <v>157</v>
      </c>
      <c r="I131" s="55" t="s">
        <v>162</v>
      </c>
      <c r="J131" s="15" t="s">
        <v>21</v>
      </c>
      <c r="K131" s="15" t="s">
        <v>144</v>
      </c>
    </row>
    <row r="132" spans="5:11" ht="178.5">
      <c r="E132" s="5"/>
      <c r="F132" s="5"/>
      <c r="G132" s="5"/>
      <c r="H132" s="15" t="s">
        <v>157</v>
      </c>
      <c r="I132" s="55" t="s">
        <v>163</v>
      </c>
      <c r="J132" s="15" t="s">
        <v>19</v>
      </c>
      <c r="K132" s="15" t="s">
        <v>147</v>
      </c>
    </row>
    <row r="133" spans="5:11" ht="178.5">
      <c r="E133" s="5"/>
      <c r="F133" s="5"/>
      <c r="G133" s="5"/>
      <c r="H133" s="15" t="s">
        <v>157</v>
      </c>
      <c r="I133" s="55" t="s">
        <v>163</v>
      </c>
      <c r="J133" s="15" t="s">
        <v>21</v>
      </c>
      <c r="K133" s="15" t="s">
        <v>144</v>
      </c>
    </row>
    <row r="134" spans="5:11" ht="178.5">
      <c r="E134" s="5"/>
      <c r="F134" s="5"/>
      <c r="G134" s="5"/>
      <c r="H134" s="15" t="s">
        <v>152</v>
      </c>
      <c r="I134" s="55" t="s">
        <v>161</v>
      </c>
      <c r="J134" s="15" t="s">
        <v>19</v>
      </c>
      <c r="K134" s="15" t="s">
        <v>146</v>
      </c>
    </row>
    <row r="135" spans="5:11" ht="178.5">
      <c r="E135" s="5"/>
      <c r="F135" s="5"/>
      <c r="G135" s="5"/>
      <c r="H135" s="15" t="s">
        <v>152</v>
      </c>
      <c r="I135" s="55" t="s">
        <v>161</v>
      </c>
      <c r="J135" s="15" t="s">
        <v>21</v>
      </c>
      <c r="K135" s="15" t="s">
        <v>152</v>
      </c>
    </row>
    <row r="136" spans="5:11" ht="178.5">
      <c r="E136" s="5"/>
      <c r="F136" s="5"/>
      <c r="G136" s="5"/>
      <c r="H136" s="15" t="s">
        <v>152</v>
      </c>
      <c r="I136" s="55" t="s">
        <v>162</v>
      </c>
      <c r="J136" s="15" t="s">
        <v>19</v>
      </c>
      <c r="K136" s="15" t="s">
        <v>152</v>
      </c>
    </row>
    <row r="137" spans="5:11" ht="178.5">
      <c r="E137" s="5"/>
      <c r="F137" s="5"/>
      <c r="G137" s="5"/>
      <c r="H137" s="15" t="s">
        <v>152</v>
      </c>
      <c r="I137" s="55" t="s">
        <v>162</v>
      </c>
      <c r="J137" s="15" t="s">
        <v>21</v>
      </c>
      <c r="K137" s="15" t="s">
        <v>157</v>
      </c>
    </row>
    <row r="138" spans="5:11" ht="178.5">
      <c r="E138" s="5"/>
      <c r="F138" s="5"/>
      <c r="G138" s="5"/>
      <c r="H138" s="15" t="s">
        <v>152</v>
      </c>
      <c r="I138" s="55" t="s">
        <v>163</v>
      </c>
      <c r="J138" s="15" t="s">
        <v>19</v>
      </c>
      <c r="K138" s="15" t="s">
        <v>154</v>
      </c>
    </row>
    <row r="139" spans="5:11" ht="178.5">
      <c r="E139" s="5"/>
      <c r="F139" s="5"/>
      <c r="G139" s="5"/>
      <c r="H139" s="15" t="s">
        <v>152</v>
      </c>
      <c r="I139" s="55" t="s">
        <v>163</v>
      </c>
      <c r="J139" s="15" t="s">
        <v>21</v>
      </c>
      <c r="K139" s="15" t="s">
        <v>144</v>
      </c>
    </row>
    <row r="140" spans="5:11" ht="178.5">
      <c r="E140" s="5"/>
      <c r="F140" s="5"/>
      <c r="G140" s="5"/>
      <c r="H140" s="15" t="s">
        <v>156</v>
      </c>
      <c r="I140" s="55" t="s">
        <v>161</v>
      </c>
      <c r="J140" s="15" t="s">
        <v>19</v>
      </c>
      <c r="K140" s="15" t="s">
        <v>150</v>
      </c>
    </row>
    <row r="141" spans="5:11" ht="178.5">
      <c r="E141" s="5"/>
      <c r="F141" s="5"/>
      <c r="G141" s="5"/>
      <c r="H141" s="15" t="s">
        <v>156</v>
      </c>
      <c r="I141" s="55" t="s">
        <v>161</v>
      </c>
      <c r="J141" s="15" t="s">
        <v>21</v>
      </c>
      <c r="K141" s="15" t="s">
        <v>156</v>
      </c>
    </row>
    <row r="142" spans="5:11" ht="178.5">
      <c r="E142" s="5"/>
      <c r="F142" s="5"/>
      <c r="G142" s="5"/>
      <c r="H142" s="15" t="s">
        <v>156</v>
      </c>
      <c r="I142" s="55" t="s">
        <v>162</v>
      </c>
      <c r="J142" s="15" t="s">
        <v>19</v>
      </c>
      <c r="K142" s="15" t="s">
        <v>156</v>
      </c>
    </row>
    <row r="143" spans="5:11" ht="178.5">
      <c r="E143" s="5"/>
      <c r="F143" s="5"/>
      <c r="G143" s="5"/>
      <c r="H143" s="15" t="s">
        <v>156</v>
      </c>
      <c r="I143" s="55" t="s">
        <v>162</v>
      </c>
      <c r="J143" s="15" t="s">
        <v>21</v>
      </c>
      <c r="K143" s="15" t="s">
        <v>152</v>
      </c>
    </row>
    <row r="144" spans="5:11" ht="178.5">
      <c r="E144" s="5"/>
      <c r="F144" s="5"/>
      <c r="G144" s="5"/>
      <c r="H144" s="15" t="s">
        <v>156</v>
      </c>
      <c r="I144" s="55" t="s">
        <v>163</v>
      </c>
      <c r="J144" s="15" t="s">
        <v>19</v>
      </c>
      <c r="K144" s="15" t="s">
        <v>155</v>
      </c>
    </row>
    <row r="145" spans="5:11" ht="178.5">
      <c r="E145" s="5"/>
      <c r="F145" s="5"/>
      <c r="G145" s="5"/>
      <c r="H145" s="15" t="s">
        <v>156</v>
      </c>
      <c r="I145" s="55" t="s">
        <v>163</v>
      </c>
      <c r="J145" s="15" t="s">
        <v>21</v>
      </c>
      <c r="K145" s="15" t="s">
        <v>157</v>
      </c>
    </row>
    <row r="146" spans="5:11" ht="178.5">
      <c r="E146" s="5"/>
      <c r="F146" s="5"/>
      <c r="G146" s="5"/>
      <c r="H146" s="15" t="s">
        <v>158</v>
      </c>
      <c r="I146" s="55" t="s">
        <v>161</v>
      </c>
      <c r="J146" s="15" t="s">
        <v>19</v>
      </c>
      <c r="K146" s="15" t="s">
        <v>151</v>
      </c>
    </row>
    <row r="147" spans="5:11" ht="178.5">
      <c r="E147" s="5"/>
      <c r="F147" s="5"/>
      <c r="G147" s="5"/>
      <c r="H147" s="15" t="s">
        <v>158</v>
      </c>
      <c r="I147" s="55" t="s">
        <v>161</v>
      </c>
      <c r="J147" s="15" t="s">
        <v>21</v>
      </c>
      <c r="K147" s="15" t="s">
        <v>158</v>
      </c>
    </row>
    <row r="148" spans="5:11" ht="178.5">
      <c r="E148" s="5"/>
      <c r="F148" s="5"/>
      <c r="G148" s="5"/>
      <c r="H148" s="15" t="s">
        <v>158</v>
      </c>
      <c r="I148" s="55" t="s">
        <v>162</v>
      </c>
      <c r="J148" s="15" t="s">
        <v>19</v>
      </c>
      <c r="K148" s="15" t="s">
        <v>158</v>
      </c>
    </row>
    <row r="149" spans="5:11" ht="178.5">
      <c r="E149" s="5"/>
      <c r="F149" s="5"/>
      <c r="G149" s="5"/>
      <c r="H149" s="15" t="s">
        <v>158</v>
      </c>
      <c r="I149" s="55" t="s">
        <v>162</v>
      </c>
      <c r="J149" s="15" t="s">
        <v>21</v>
      </c>
      <c r="K149" s="15" t="s">
        <v>156</v>
      </c>
    </row>
    <row r="150" spans="5:11" ht="178.5">
      <c r="E150" s="5"/>
      <c r="F150" s="5"/>
      <c r="G150" s="5"/>
      <c r="H150" s="15" t="s">
        <v>158</v>
      </c>
      <c r="I150" s="55" t="s">
        <v>163</v>
      </c>
      <c r="J150" s="15" t="s">
        <v>19</v>
      </c>
      <c r="K150" s="15" t="s">
        <v>156</v>
      </c>
    </row>
    <row r="151" spans="5:11" ht="178.5">
      <c r="E151" s="5"/>
      <c r="F151" s="5"/>
      <c r="G151" s="5"/>
      <c r="H151" s="15" t="s">
        <v>158</v>
      </c>
      <c r="I151" s="55" t="s">
        <v>163</v>
      </c>
      <c r="J151" s="15" t="s">
        <v>21</v>
      </c>
      <c r="K151" s="15" t="s">
        <v>152</v>
      </c>
    </row>
    <row r="152" spans="5:11" ht="102">
      <c r="E152" s="5"/>
      <c r="F152" s="5"/>
      <c r="G152" s="5"/>
      <c r="I152" s="5"/>
      <c r="J152" s="5"/>
      <c r="K152" s="15" t="s">
        <v>152</v>
      </c>
    </row>
    <row r="153" spans="5:11">
      <c r="E153" s="5"/>
      <c r="F153" s="5"/>
      <c r="G153" s="5"/>
      <c r="I153" s="5"/>
      <c r="J153" s="5"/>
      <c r="K153" s="5"/>
    </row>
    <row r="154" spans="5:11">
      <c r="E154" s="5"/>
      <c r="F154" s="5"/>
      <c r="G154" s="5"/>
      <c r="H154" s="1"/>
      <c r="I154" s="5"/>
      <c r="J154" s="5"/>
      <c r="K154" s="5"/>
    </row>
    <row r="155" spans="5:11">
      <c r="E155" s="5"/>
      <c r="F155" s="5"/>
      <c r="G155" s="5"/>
      <c r="H155" s="1"/>
      <c r="I155" s="5"/>
      <c r="J155" s="5"/>
      <c r="K155" s="5"/>
    </row>
    <row r="156" spans="5:11">
      <c r="E156" s="5"/>
      <c r="F156" s="5"/>
      <c r="G156" s="5"/>
      <c r="H156" s="1"/>
      <c r="I156" s="5"/>
      <c r="J156" s="5"/>
      <c r="K156" s="5"/>
    </row>
    <row r="157" spans="5:11">
      <c r="E157" s="5"/>
      <c r="F157" s="5"/>
      <c r="G157" s="5"/>
      <c r="H157" s="3"/>
      <c r="I157" s="5"/>
      <c r="J157" s="5"/>
      <c r="K157" s="5"/>
    </row>
    <row r="158" spans="5:11">
      <c r="E158" s="5"/>
      <c r="F158" s="5"/>
      <c r="G158" s="5"/>
      <c r="H158" s="5"/>
      <c r="I158" s="5"/>
      <c r="J158" s="5"/>
      <c r="K158" s="5"/>
    </row>
    <row r="159" spans="5:11">
      <c r="E159" s="5"/>
      <c r="F159" s="5"/>
      <c r="G159" s="5"/>
      <c r="H159" s="5"/>
      <c r="I159" s="5"/>
      <c r="J159" s="5"/>
      <c r="K159" s="5"/>
    </row>
    <row r="160" spans="5:11">
      <c r="E160" s="5"/>
      <c r="F160" s="5"/>
      <c r="G160" s="5"/>
      <c r="H160" s="5"/>
      <c r="I160" s="5"/>
      <c r="J160" s="5"/>
      <c r="K160" s="5"/>
    </row>
    <row r="161" spans="5:11">
      <c r="E161" s="5"/>
      <c r="F161" s="5"/>
      <c r="G161" s="5"/>
      <c r="H161" s="5"/>
      <c r="I161" s="5"/>
      <c r="J161" s="5"/>
      <c r="K161" s="5"/>
    </row>
    <row r="162" spans="5:11">
      <c r="E162" s="5"/>
      <c r="F162" s="5"/>
      <c r="G162" s="5"/>
      <c r="H162" s="5"/>
      <c r="I162" s="5"/>
      <c r="J162" s="5"/>
      <c r="K162" s="5"/>
    </row>
    <row r="163" spans="5:11">
      <c r="E163" s="5"/>
      <c r="F163" s="5"/>
      <c r="G163" s="5"/>
      <c r="H163" s="5"/>
      <c r="I163" s="5"/>
      <c r="J163" s="5"/>
      <c r="K163" s="5"/>
    </row>
    <row r="164" spans="5:11">
      <c r="E164" s="5"/>
      <c r="F164" s="5"/>
      <c r="G164" s="5"/>
      <c r="H164" s="5"/>
      <c r="I164" s="5"/>
      <c r="J164" s="5"/>
      <c r="K164" s="5"/>
    </row>
    <row r="165" spans="5:11">
      <c r="E165" s="5"/>
      <c r="F165" s="5"/>
      <c r="G165" s="5"/>
      <c r="H165" s="5"/>
      <c r="I165" s="5"/>
      <c r="J165" s="5"/>
      <c r="K165" s="5"/>
    </row>
    <row r="166" spans="5:11">
      <c r="E166" s="5"/>
      <c r="F166" s="5"/>
      <c r="G166" s="5"/>
      <c r="H166" s="5"/>
      <c r="I166" s="5"/>
      <c r="J166" s="5"/>
      <c r="K166" s="5"/>
    </row>
    <row r="167" spans="5:11">
      <c r="E167" s="5"/>
      <c r="F167" s="5"/>
      <c r="G167" s="5"/>
      <c r="H167" s="5"/>
      <c r="I167" s="5"/>
      <c r="J167" s="5"/>
      <c r="K167" s="5"/>
    </row>
    <row r="168" spans="5:11">
      <c r="E168" s="5"/>
      <c r="F168" s="5"/>
      <c r="G168" s="5"/>
      <c r="H168" s="5"/>
      <c r="I168" s="5"/>
      <c r="J168" s="5"/>
      <c r="K168" s="5"/>
    </row>
    <row r="169" spans="5:11">
      <c r="E169" s="5"/>
      <c r="F169" s="5"/>
      <c r="G169" s="5"/>
      <c r="H169" s="5"/>
      <c r="I169" s="5"/>
      <c r="J169" s="5"/>
      <c r="K169" s="5"/>
    </row>
    <row r="170" spans="5:11">
      <c r="E170" s="5"/>
      <c r="F170" s="5"/>
      <c r="G170" s="5"/>
      <c r="H170" s="5"/>
      <c r="I170" s="5"/>
      <c r="J170" s="5"/>
      <c r="K170" s="5"/>
    </row>
    <row r="171" spans="5:11">
      <c r="E171" s="5"/>
      <c r="F171" s="5"/>
      <c r="G171" s="5"/>
      <c r="H171" s="5"/>
      <c r="I171" s="5"/>
      <c r="J171" s="5"/>
      <c r="K171" s="5"/>
    </row>
    <row r="172" spans="5:11">
      <c r="E172" s="5"/>
      <c r="F172" s="5"/>
      <c r="G172" s="5"/>
      <c r="H172" s="5"/>
      <c r="I172" s="5"/>
      <c r="J172" s="5"/>
      <c r="K172" s="5"/>
    </row>
    <row r="173" spans="5:11">
      <c r="E173" s="5"/>
      <c r="F173" s="5"/>
      <c r="G173" s="5"/>
      <c r="H173" s="5"/>
      <c r="I173" s="5"/>
      <c r="J173" s="5"/>
      <c r="K173" s="5"/>
    </row>
    <row r="174" spans="5:11">
      <c r="E174" s="5"/>
      <c r="F174" s="5"/>
      <c r="G174" s="5"/>
      <c r="H174" s="5"/>
      <c r="I174" s="5"/>
      <c r="J174" s="5"/>
      <c r="K174" s="5"/>
    </row>
    <row r="175" spans="5:11">
      <c r="E175" s="5"/>
      <c r="F175" s="5"/>
      <c r="G175" s="5"/>
      <c r="H175" s="5"/>
      <c r="I175" s="5"/>
      <c r="J175" s="5"/>
      <c r="K175" s="5"/>
    </row>
    <row r="176" spans="5:11">
      <c r="E176" s="5"/>
      <c r="F176" s="5"/>
      <c r="G176" s="5"/>
      <c r="H176" s="5"/>
      <c r="I176" s="5"/>
      <c r="J176" s="5"/>
      <c r="K176" s="5"/>
    </row>
    <row r="177" spans="5:11">
      <c r="E177" s="5"/>
      <c r="F177" s="5"/>
      <c r="G177" s="5"/>
      <c r="H177" s="5"/>
      <c r="I177" s="5"/>
      <c r="J177" s="5"/>
      <c r="K177" s="5"/>
    </row>
    <row r="178" spans="5:11">
      <c r="E178" s="5"/>
      <c r="F178" s="5"/>
      <c r="G178" s="5"/>
      <c r="H178" s="5"/>
      <c r="I178" s="5"/>
      <c r="J178" s="5"/>
      <c r="K178" s="5"/>
    </row>
    <row r="179" spans="5:11">
      <c r="E179" s="5"/>
      <c r="F179" s="5"/>
      <c r="G179" s="5"/>
      <c r="H179" s="5"/>
      <c r="I179" s="5"/>
      <c r="J179" s="5"/>
      <c r="K179" s="5"/>
    </row>
    <row r="180" spans="5:11">
      <c r="E180" s="5"/>
      <c r="F180" s="5"/>
      <c r="G180" s="5"/>
      <c r="H180" s="5"/>
      <c r="I180" s="5"/>
      <c r="J180" s="5"/>
      <c r="K180" s="5"/>
    </row>
    <row r="181" spans="5:11">
      <c r="E181" s="5"/>
      <c r="F181" s="5"/>
      <c r="G181" s="5"/>
      <c r="H181" s="5"/>
      <c r="I181" s="5"/>
      <c r="J181" s="5"/>
      <c r="K181" s="5"/>
    </row>
    <row r="182" spans="5:11">
      <c r="E182" s="5"/>
      <c r="F182" s="5"/>
      <c r="G182" s="5"/>
      <c r="H182" s="5"/>
      <c r="I182" s="5"/>
      <c r="J182" s="5"/>
      <c r="K182" s="5"/>
    </row>
    <row r="183" spans="5:11">
      <c r="E183" s="5"/>
      <c r="F183" s="5"/>
      <c r="G183" s="5"/>
      <c r="H183" s="5"/>
      <c r="I183" s="5"/>
      <c r="J183" s="5"/>
      <c r="K183" s="5"/>
    </row>
    <row r="184" spans="5:11">
      <c r="E184" s="5"/>
      <c r="F184" s="5"/>
      <c r="G184" s="5"/>
      <c r="H184" s="5"/>
      <c r="I184" s="5"/>
      <c r="J184" s="5"/>
      <c r="K184" s="5"/>
    </row>
    <row r="185" spans="5:11">
      <c r="E185" s="5"/>
      <c r="F185" s="5"/>
      <c r="G185" s="5"/>
      <c r="H185" s="5"/>
      <c r="I185" s="5"/>
      <c r="J185" s="5"/>
      <c r="K185" s="5"/>
    </row>
    <row r="186" spans="5:11">
      <c r="E186" s="5"/>
      <c r="F186" s="5"/>
      <c r="G186" s="5"/>
      <c r="H186" s="5"/>
      <c r="I186" s="5"/>
      <c r="J186" s="5"/>
      <c r="K186" s="5"/>
    </row>
    <row r="187" spans="5:11">
      <c r="E187" s="5"/>
      <c r="F187" s="5"/>
      <c r="G187" s="5"/>
      <c r="H187" s="5"/>
      <c r="I187" s="5"/>
      <c r="J187" s="5"/>
      <c r="K187" s="5"/>
    </row>
    <row r="188" spans="5:11">
      <c r="E188" s="5"/>
      <c r="F188" s="5"/>
      <c r="G188" s="5"/>
      <c r="H188" s="5"/>
      <c r="I188" s="5"/>
      <c r="J188" s="5"/>
      <c r="K188" s="5"/>
    </row>
    <row r="189" spans="5:11">
      <c r="E189" s="5"/>
      <c r="F189" s="5"/>
      <c r="G189" s="5"/>
      <c r="H189" s="5"/>
      <c r="I189" s="5"/>
      <c r="J189" s="5"/>
      <c r="K189" s="5"/>
    </row>
    <row r="190" spans="5:11">
      <c r="E190" s="5"/>
      <c r="F190" s="5"/>
      <c r="G190" s="5"/>
      <c r="H190" s="5"/>
      <c r="I190" s="5"/>
      <c r="J190" s="5"/>
      <c r="K190" s="5"/>
    </row>
    <row r="191" spans="5:11">
      <c r="E191" s="5"/>
      <c r="F191" s="5"/>
      <c r="G191" s="5"/>
      <c r="H191" s="5"/>
      <c r="I191" s="5"/>
      <c r="J191" s="5"/>
      <c r="K191" s="5"/>
    </row>
    <row r="192" spans="5:11">
      <c r="E192" s="5"/>
      <c r="F192" s="5"/>
      <c r="G192" s="5"/>
      <c r="H192" s="5"/>
      <c r="I192" s="5"/>
      <c r="J192" s="5"/>
      <c r="K192" s="5"/>
    </row>
    <row r="193" spans="5:11">
      <c r="E193" s="5"/>
      <c r="F193" s="5"/>
      <c r="G193" s="5"/>
      <c r="H193" s="5"/>
      <c r="I193" s="5"/>
      <c r="J193" s="5"/>
      <c r="K193" s="5"/>
    </row>
    <row r="194" spans="5:11">
      <c r="E194" s="5"/>
      <c r="F194" s="5"/>
      <c r="G194" s="5"/>
      <c r="H194" s="5"/>
      <c r="I194" s="5"/>
      <c r="J194" s="5"/>
      <c r="K194" s="5"/>
    </row>
    <row r="195" spans="5:11">
      <c r="E195" s="5"/>
      <c r="F195" s="5"/>
      <c r="G195" s="5"/>
      <c r="H195" s="5"/>
      <c r="I195" s="5"/>
      <c r="J195" s="5"/>
      <c r="K195" s="5"/>
    </row>
    <row r="196" spans="5:11">
      <c r="E196" s="5"/>
      <c r="F196" s="5"/>
      <c r="G196" s="5"/>
      <c r="H196" s="5"/>
      <c r="I196" s="5"/>
      <c r="J196" s="5"/>
      <c r="K196" s="5"/>
    </row>
    <row r="197" spans="5:11">
      <c r="E197" s="5"/>
      <c r="F197" s="5"/>
      <c r="G197" s="5"/>
      <c r="H197" s="5"/>
      <c r="I197" s="5"/>
      <c r="J197" s="5"/>
      <c r="K197" s="5"/>
    </row>
    <row r="198" spans="5:11">
      <c r="E198" s="5"/>
      <c r="F198" s="5"/>
      <c r="G198" s="5"/>
      <c r="H198" s="5"/>
      <c r="I198" s="5"/>
      <c r="J198" s="5"/>
      <c r="K198" s="5"/>
    </row>
    <row r="199" spans="5:11">
      <c r="E199" s="5"/>
      <c r="F199" s="5"/>
      <c r="G199" s="5"/>
      <c r="H199" s="5"/>
      <c r="I199" s="5"/>
      <c r="J199" s="5"/>
      <c r="K199" s="5"/>
    </row>
    <row r="200" spans="5:11">
      <c r="E200" s="5"/>
      <c r="F200" s="5"/>
      <c r="G200" s="5"/>
      <c r="H200" s="5"/>
      <c r="I200" s="5"/>
      <c r="J200" s="5"/>
      <c r="K200" s="5"/>
    </row>
    <row r="201" spans="5:11">
      <c r="E201" s="5"/>
      <c r="F201" s="5"/>
      <c r="G201" s="5"/>
      <c r="H201" s="5"/>
      <c r="I201" s="5"/>
      <c r="J201" s="5"/>
      <c r="K201" s="5"/>
    </row>
    <row r="202" spans="5:11">
      <c r="E202" s="5"/>
      <c r="F202" s="5"/>
      <c r="G202" s="5"/>
      <c r="H202" s="5"/>
      <c r="I202" s="5"/>
      <c r="J202" s="5"/>
      <c r="K202" s="5"/>
    </row>
    <row r="203" spans="5:11">
      <c r="E203" s="5"/>
      <c r="F203" s="5"/>
      <c r="G203" s="5"/>
      <c r="H203" s="5"/>
      <c r="I203" s="5"/>
      <c r="J203" s="5"/>
      <c r="K203" s="5"/>
    </row>
    <row r="204" spans="5:11">
      <c r="E204" s="5"/>
      <c r="F204" s="5"/>
      <c r="G204" s="5"/>
      <c r="H204" s="5"/>
      <c r="I204" s="5"/>
      <c r="J204" s="5"/>
      <c r="K204" s="5"/>
    </row>
    <row r="205" spans="5:11">
      <c r="E205" s="5"/>
      <c r="F205" s="5"/>
      <c r="G205" s="5"/>
      <c r="H205" s="5"/>
      <c r="I205" s="5"/>
      <c r="J205" s="5"/>
      <c r="K205" s="5"/>
    </row>
    <row r="206" spans="5:11">
      <c r="E206" s="5"/>
      <c r="F206" s="5"/>
      <c r="G206" s="5"/>
      <c r="H206" s="5"/>
      <c r="I206" s="5"/>
      <c r="J206" s="5"/>
      <c r="K206" s="5"/>
    </row>
    <row r="207" spans="5:11">
      <c r="E207" s="5"/>
      <c r="F207" s="5"/>
      <c r="G207" s="5"/>
      <c r="H207" s="5"/>
      <c r="I207" s="5"/>
      <c r="J207" s="5"/>
      <c r="K207" s="5"/>
    </row>
    <row r="208" spans="5:11">
      <c r="E208" s="5"/>
      <c r="F208" s="5"/>
      <c r="G208" s="5"/>
      <c r="H208" s="5"/>
      <c r="I208" s="5"/>
      <c r="J208" s="5"/>
      <c r="K208" s="5"/>
    </row>
    <row r="209" spans="5:11">
      <c r="E209" s="5"/>
      <c r="F209" s="5"/>
      <c r="G209" s="5"/>
      <c r="H209" s="5"/>
      <c r="I209" s="5"/>
      <c r="J209" s="5"/>
      <c r="K209" s="5"/>
    </row>
    <row r="210" spans="5:11">
      <c r="E210" s="5"/>
      <c r="F210" s="5"/>
      <c r="G210" s="5"/>
      <c r="H210" s="5"/>
      <c r="I210" s="5"/>
      <c r="J210" s="5"/>
      <c r="K210" s="5"/>
    </row>
    <row r="211" spans="5:11">
      <c r="E211" s="5"/>
      <c r="F211" s="5"/>
      <c r="G211" s="5"/>
      <c r="H211" s="5"/>
      <c r="I211" s="5"/>
      <c r="J211" s="5"/>
      <c r="K211" s="5"/>
    </row>
    <row r="212" spans="5:11">
      <c r="E212" s="5"/>
      <c r="F212" s="5"/>
      <c r="G212" s="5"/>
      <c r="H212" s="5"/>
      <c r="I212" s="5"/>
      <c r="J212" s="5"/>
      <c r="K212" s="5"/>
    </row>
    <row r="213" spans="5:11">
      <c r="E213" s="5"/>
      <c r="F213" s="5"/>
      <c r="G213" s="5"/>
      <c r="H213" s="5"/>
      <c r="I213" s="5"/>
      <c r="J213" s="5"/>
      <c r="K213" s="5"/>
    </row>
    <row r="214" spans="5:11">
      <c r="E214" s="5"/>
      <c r="F214" s="5"/>
      <c r="G214" s="5"/>
      <c r="H214" s="5"/>
      <c r="I214" s="5"/>
      <c r="J214" s="5"/>
      <c r="K214" s="5"/>
    </row>
    <row r="215" spans="5:11">
      <c r="E215" s="5"/>
      <c r="F215" s="5"/>
      <c r="G215" s="5"/>
      <c r="H215" s="5"/>
      <c r="I215" s="5"/>
      <c r="J215" s="5"/>
      <c r="K215" s="5"/>
    </row>
    <row r="216" spans="5:11">
      <c r="E216" s="5"/>
      <c r="F216" s="5"/>
      <c r="G216" s="5"/>
      <c r="H216" s="5"/>
      <c r="I216" s="5"/>
      <c r="J216" s="5"/>
      <c r="K216" s="5"/>
    </row>
    <row r="217" spans="5:11">
      <c r="E217" s="5"/>
      <c r="F217" s="5"/>
      <c r="G217" s="5"/>
      <c r="H217" s="5"/>
      <c r="I217" s="5"/>
      <c r="J217" s="5"/>
      <c r="K217" s="5"/>
    </row>
    <row r="218" spans="5:11">
      <c r="E218" s="5"/>
      <c r="F218" s="5"/>
      <c r="G218" s="5"/>
      <c r="H218" s="5"/>
      <c r="I218" s="5"/>
      <c r="J218" s="5"/>
      <c r="K218" s="5"/>
    </row>
    <row r="219" spans="5:11">
      <c r="E219" s="5"/>
      <c r="F219" s="5"/>
      <c r="G219" s="5"/>
      <c r="H219" s="5"/>
      <c r="I219" s="5"/>
      <c r="J219" s="5"/>
      <c r="K219" s="5"/>
    </row>
    <row r="220" spans="5:11">
      <c r="E220" s="5"/>
      <c r="F220" s="5"/>
      <c r="G220" s="5"/>
      <c r="H220" s="5"/>
      <c r="I220" s="5"/>
      <c r="J220" s="5"/>
      <c r="K220" s="5"/>
    </row>
    <row r="221" spans="5:11">
      <c r="E221" s="5"/>
      <c r="F221" s="5"/>
      <c r="G221" s="5"/>
      <c r="H221" s="5"/>
      <c r="I221" s="5"/>
      <c r="J221" s="5"/>
      <c r="K221" s="5"/>
    </row>
    <row r="222" spans="5:11">
      <c r="E222" s="5"/>
      <c r="F222" s="5"/>
      <c r="G222" s="5"/>
      <c r="H222" s="5"/>
      <c r="I222" s="5"/>
      <c r="J222" s="5"/>
      <c r="K222" s="5"/>
    </row>
    <row r="223" spans="5:11">
      <c r="E223" s="5"/>
      <c r="F223" s="5"/>
      <c r="G223" s="5"/>
      <c r="H223" s="5"/>
      <c r="I223" s="5"/>
      <c r="J223" s="5"/>
      <c r="K223" s="5"/>
    </row>
    <row r="224" spans="5:11">
      <c r="E224" s="5"/>
      <c r="F224" s="5"/>
      <c r="G224" s="5"/>
      <c r="H224" s="5"/>
      <c r="I224" s="5"/>
      <c r="J224" s="5"/>
      <c r="K224" s="5"/>
    </row>
    <row r="225" spans="5:11">
      <c r="E225" s="5"/>
      <c r="F225" s="5"/>
      <c r="G225" s="5"/>
      <c r="H225" s="5"/>
      <c r="I225" s="5"/>
      <c r="J225" s="5"/>
      <c r="K225" s="5"/>
    </row>
    <row r="226" spans="5:11">
      <c r="E226" s="5"/>
      <c r="F226" s="5"/>
      <c r="G226" s="5"/>
      <c r="H226" s="5"/>
      <c r="I226" s="5"/>
      <c r="J226" s="5"/>
      <c r="K226" s="5"/>
    </row>
    <row r="227" spans="5:11">
      <c r="E227" s="5"/>
      <c r="F227" s="5"/>
      <c r="G227" s="5"/>
      <c r="H227" s="5"/>
      <c r="I227" s="5"/>
      <c r="J227" s="5"/>
      <c r="K227" s="5"/>
    </row>
    <row r="228" spans="5:11">
      <c r="E228" s="5"/>
      <c r="F228" s="5"/>
      <c r="G228" s="5"/>
      <c r="H228" s="5"/>
      <c r="I228" s="5"/>
      <c r="J228" s="5"/>
      <c r="K228" s="5"/>
    </row>
    <row r="229" spans="5:11">
      <c r="E229" s="5"/>
      <c r="F229" s="5"/>
      <c r="G229" s="5"/>
      <c r="H229" s="5"/>
      <c r="I229" s="5"/>
      <c r="J229" s="5"/>
      <c r="K229" s="5"/>
    </row>
    <row r="230" spans="5:11">
      <c r="E230" s="5"/>
      <c r="F230" s="5"/>
      <c r="G230" s="5"/>
      <c r="H230" s="5"/>
      <c r="I230" s="5"/>
      <c r="J230" s="5"/>
      <c r="K230" s="5"/>
    </row>
    <row r="231" spans="5:11">
      <c r="E231" s="5"/>
      <c r="F231" s="5"/>
      <c r="G231" s="5"/>
      <c r="H231" s="5"/>
      <c r="I231" s="5"/>
      <c r="J231" s="5"/>
      <c r="K231" s="5"/>
    </row>
    <row r="232" spans="5:11">
      <c r="E232" s="5"/>
      <c r="F232" s="5"/>
      <c r="G232" s="5"/>
      <c r="H232" s="5"/>
      <c r="I232" s="5"/>
      <c r="J232" s="5"/>
      <c r="K232" s="5"/>
    </row>
    <row r="233" spans="5:11">
      <c r="E233" s="5"/>
      <c r="F233" s="5"/>
      <c r="G233" s="5"/>
      <c r="H233" s="5"/>
      <c r="I233" s="5"/>
      <c r="J233" s="5"/>
      <c r="K233" s="5"/>
    </row>
    <row r="234" spans="5:11">
      <c r="E234" s="5"/>
      <c r="F234" s="5"/>
      <c r="G234" s="5"/>
      <c r="H234" s="5"/>
      <c r="I234" s="5"/>
      <c r="J234" s="5"/>
      <c r="K234" s="5"/>
    </row>
    <row r="235" spans="5:11">
      <c r="E235" s="5"/>
      <c r="F235" s="5"/>
      <c r="G235" s="5"/>
      <c r="H235" s="5"/>
      <c r="I235" s="5"/>
      <c r="J235" s="5"/>
      <c r="K235" s="5"/>
    </row>
    <row r="236" spans="5:11">
      <c r="E236" s="5"/>
      <c r="F236" s="5"/>
      <c r="G236" s="5"/>
      <c r="H236" s="5"/>
      <c r="I236" s="5"/>
      <c r="J236" s="5"/>
      <c r="K236" s="5"/>
    </row>
    <row r="237" spans="5:11">
      <c r="E237" s="5"/>
      <c r="F237" s="5"/>
      <c r="G237" s="5"/>
      <c r="H237" s="5"/>
      <c r="I237" s="5"/>
      <c r="J237" s="5"/>
      <c r="K237" s="5"/>
    </row>
    <row r="238" spans="5:11">
      <c r="E238" s="5"/>
      <c r="F238" s="5"/>
      <c r="G238" s="5"/>
      <c r="H238" s="5"/>
      <c r="I238" s="5"/>
      <c r="J238" s="5"/>
      <c r="K238" s="5"/>
    </row>
    <row r="239" spans="5:11">
      <c r="E239" s="5"/>
      <c r="F239" s="5"/>
      <c r="G239" s="5"/>
      <c r="H239" s="5"/>
      <c r="I239" s="5"/>
      <c r="J239" s="5"/>
      <c r="K239" s="5"/>
    </row>
    <row r="240" spans="5:11">
      <c r="E240" s="5"/>
      <c r="F240" s="5"/>
      <c r="G240" s="5"/>
      <c r="H240" s="5"/>
      <c r="I240" s="5"/>
      <c r="J240" s="5"/>
      <c r="K240" s="5"/>
    </row>
    <row r="241" spans="5:11">
      <c r="E241" s="5"/>
      <c r="F241" s="5"/>
      <c r="G241" s="5"/>
      <c r="H241" s="5"/>
      <c r="I241" s="5"/>
      <c r="J241" s="5"/>
      <c r="K241" s="5"/>
    </row>
    <row r="242" spans="5:11">
      <c r="E242" s="5"/>
      <c r="F242" s="5"/>
      <c r="G242" s="5"/>
      <c r="H242" s="5"/>
      <c r="I242" s="5"/>
      <c r="J242" s="5"/>
      <c r="K242" s="5"/>
    </row>
    <row r="243" spans="5:11">
      <c r="E243" s="5"/>
      <c r="F243" s="5"/>
      <c r="G243" s="5"/>
      <c r="H243" s="5"/>
      <c r="I243" s="5"/>
      <c r="J243" s="5"/>
      <c r="K243" s="5"/>
    </row>
    <row r="244" spans="5:11">
      <c r="E244" s="5"/>
      <c r="F244" s="5"/>
      <c r="G244" s="5"/>
      <c r="H244" s="5"/>
      <c r="I244" s="5"/>
      <c r="J244" s="5"/>
      <c r="K244" s="5"/>
    </row>
    <row r="245" spans="5:11">
      <c r="E245" s="5"/>
      <c r="F245" s="5"/>
      <c r="G245" s="5"/>
      <c r="H245" s="5"/>
      <c r="I245" s="5"/>
      <c r="J245" s="5"/>
      <c r="K245" s="5"/>
    </row>
    <row r="246" spans="5:11">
      <c r="E246" s="5"/>
      <c r="F246" s="5"/>
      <c r="G246" s="5"/>
      <c r="H246" s="5"/>
      <c r="I246" s="5"/>
      <c r="J246" s="5"/>
      <c r="K246" s="5"/>
    </row>
    <row r="247" spans="5:11">
      <c r="E247" s="5"/>
      <c r="F247" s="5"/>
      <c r="G247" s="5"/>
      <c r="H247" s="5"/>
      <c r="I247" s="5"/>
      <c r="J247" s="5"/>
      <c r="K247" s="5"/>
    </row>
    <row r="248" spans="5:11">
      <c r="E248" s="5"/>
      <c r="F248" s="5"/>
      <c r="G248" s="5"/>
      <c r="H248" s="5"/>
      <c r="I248" s="5"/>
      <c r="J248" s="5"/>
      <c r="K248" s="5"/>
    </row>
    <row r="249" spans="5:11">
      <c r="E249" s="5"/>
      <c r="F249" s="5"/>
      <c r="G249" s="5"/>
      <c r="H249" s="5"/>
      <c r="I249" s="5"/>
      <c r="J249" s="5"/>
      <c r="K249" s="5"/>
    </row>
    <row r="250" spans="5:11">
      <c r="E250" s="5"/>
      <c r="F250" s="5"/>
      <c r="G250" s="5"/>
      <c r="H250" s="5"/>
      <c r="I250" s="5"/>
      <c r="J250" s="5"/>
      <c r="K250" s="5"/>
    </row>
    <row r="251" spans="5:11">
      <c r="E251" s="5"/>
      <c r="F251" s="5"/>
      <c r="G251" s="5"/>
      <c r="H251" s="5"/>
      <c r="I251" s="5"/>
      <c r="J251" s="5"/>
      <c r="K251" s="5"/>
    </row>
    <row r="252" spans="5:11">
      <c r="E252" s="5"/>
      <c r="F252" s="5"/>
      <c r="G252" s="5"/>
      <c r="H252" s="5"/>
      <c r="I252" s="5"/>
      <c r="J252" s="5"/>
      <c r="K252" s="5"/>
    </row>
    <row r="253" spans="5:11">
      <c r="E253" s="5"/>
      <c r="F253" s="5"/>
      <c r="G253" s="5"/>
      <c r="H253" s="5"/>
      <c r="I253" s="5"/>
      <c r="J253" s="5"/>
      <c r="K253" s="5"/>
    </row>
    <row r="254" spans="5:11">
      <c r="E254" s="5"/>
      <c r="F254" s="5"/>
      <c r="G254" s="5"/>
      <c r="H254" s="5"/>
      <c r="I254" s="5"/>
      <c r="J254" s="5"/>
      <c r="K254" s="5"/>
    </row>
    <row r="255" spans="5:11">
      <c r="E255" s="5"/>
      <c r="F255" s="5"/>
      <c r="G255" s="5"/>
      <c r="H255" s="5"/>
      <c r="I255" s="5"/>
      <c r="J255" s="5"/>
      <c r="K255" s="5"/>
    </row>
    <row r="256" spans="5:11">
      <c r="E256" s="5"/>
      <c r="F256" s="5"/>
      <c r="G256" s="5"/>
      <c r="H256" s="5"/>
      <c r="I256" s="5"/>
      <c r="J256" s="5"/>
      <c r="K256" s="5"/>
    </row>
    <row r="257" spans="5:11">
      <c r="E257" s="5"/>
      <c r="F257" s="5"/>
      <c r="G257" s="5"/>
      <c r="H257" s="5"/>
      <c r="I257" s="5"/>
      <c r="J257" s="5"/>
      <c r="K257" s="5"/>
    </row>
    <row r="258" spans="5:11">
      <c r="E258" s="5"/>
      <c r="F258" s="5"/>
      <c r="G258" s="5"/>
      <c r="H258" s="5"/>
      <c r="I258" s="5"/>
      <c r="J258" s="5"/>
      <c r="K258" s="5"/>
    </row>
    <row r="259" spans="5:11">
      <c r="E259" s="5"/>
      <c r="F259" s="5"/>
      <c r="G259" s="5"/>
      <c r="H259" s="5"/>
      <c r="I259" s="5"/>
      <c r="J259" s="5"/>
      <c r="K259" s="5"/>
    </row>
    <row r="260" spans="5:11">
      <c r="E260" s="5"/>
      <c r="F260" s="5"/>
      <c r="G260" s="5"/>
      <c r="H260" s="5"/>
      <c r="I260" s="5"/>
      <c r="J260" s="5"/>
      <c r="K260" s="5"/>
    </row>
    <row r="261" spans="5:11">
      <c r="E261" s="5"/>
      <c r="F261" s="5"/>
      <c r="G261" s="5"/>
      <c r="H261" s="5"/>
      <c r="I261" s="5"/>
      <c r="J261" s="5"/>
      <c r="K261" s="5"/>
    </row>
    <row r="262" spans="5:11">
      <c r="E262" s="5"/>
      <c r="F262" s="5"/>
      <c r="G262" s="5"/>
      <c r="H262" s="5"/>
      <c r="I262" s="5"/>
      <c r="J262" s="5"/>
      <c r="K262" s="5"/>
    </row>
    <row r="263" spans="5:11">
      <c r="E263" s="5"/>
      <c r="F263" s="5"/>
      <c r="G263" s="5"/>
      <c r="H263" s="5"/>
      <c r="I263" s="5"/>
      <c r="J263" s="5"/>
      <c r="K263" s="5"/>
    </row>
    <row r="264" spans="5:11">
      <c r="E264" s="5"/>
      <c r="F264" s="5"/>
      <c r="G264" s="5"/>
      <c r="H264" s="5"/>
      <c r="I264" s="5"/>
      <c r="J264" s="5"/>
      <c r="K264" s="5"/>
    </row>
    <row r="265" spans="5:11">
      <c r="E265" s="5"/>
      <c r="F265" s="5"/>
      <c r="G265" s="5"/>
      <c r="H265" s="5"/>
      <c r="I265" s="5"/>
      <c r="J265" s="5"/>
      <c r="K265" s="5"/>
    </row>
    <row r="266" spans="5:11">
      <c r="E266" s="5"/>
      <c r="F266" s="5"/>
      <c r="G266" s="5"/>
      <c r="H266" s="5"/>
      <c r="I266" s="5"/>
      <c r="J266" s="5"/>
      <c r="K266" s="5"/>
    </row>
    <row r="267" spans="5:11">
      <c r="E267" s="5"/>
      <c r="F267" s="5"/>
      <c r="G267" s="5"/>
      <c r="H267" s="5"/>
      <c r="I267" s="5"/>
      <c r="J267" s="5"/>
      <c r="K267" s="5"/>
    </row>
    <row r="268" spans="5:11">
      <c r="E268" s="5"/>
      <c r="F268" s="5"/>
      <c r="G268" s="5"/>
      <c r="H268" s="5"/>
      <c r="I268" s="5"/>
      <c r="J268" s="5"/>
      <c r="K268" s="5"/>
    </row>
    <row r="269" spans="5:11">
      <c r="E269" s="5"/>
      <c r="F269" s="5"/>
      <c r="G269" s="5"/>
      <c r="H269" s="5"/>
      <c r="I269" s="5"/>
      <c r="J269" s="5"/>
      <c r="K269" s="5"/>
    </row>
    <row r="270" spans="5:11">
      <c r="E270" s="5"/>
      <c r="F270" s="5"/>
      <c r="G270" s="5"/>
      <c r="H270" s="5"/>
      <c r="I270" s="5"/>
      <c r="J270" s="5"/>
      <c r="K270" s="5"/>
    </row>
    <row r="271" spans="5:11">
      <c r="E271" s="5"/>
      <c r="F271" s="5"/>
      <c r="G271" s="5"/>
      <c r="H271" s="5"/>
      <c r="I271" s="5"/>
      <c r="J271" s="5"/>
      <c r="K271" s="5"/>
    </row>
    <row r="272" spans="5:11">
      <c r="E272" s="5"/>
      <c r="F272" s="5"/>
      <c r="G272" s="5"/>
      <c r="H272" s="5"/>
      <c r="I272" s="5"/>
      <c r="J272" s="5"/>
      <c r="K272" s="5"/>
    </row>
    <row r="273" spans="5:11">
      <c r="E273" s="5"/>
      <c r="F273" s="5"/>
      <c r="G273" s="5"/>
      <c r="H273" s="5"/>
      <c r="I273" s="5"/>
      <c r="J273" s="5"/>
      <c r="K273" s="5"/>
    </row>
    <row r="274" spans="5:11">
      <c r="E274" s="5"/>
      <c r="F274" s="5"/>
      <c r="G274" s="5"/>
      <c r="H274" s="5"/>
      <c r="I274" s="5"/>
      <c r="J274" s="5"/>
      <c r="K274" s="5"/>
    </row>
    <row r="275" spans="5:11">
      <c r="E275" s="5"/>
      <c r="F275" s="5"/>
      <c r="G275" s="5"/>
      <c r="H275" s="5"/>
      <c r="I275" s="5"/>
      <c r="J275" s="5"/>
      <c r="K275" s="5"/>
    </row>
    <row r="276" spans="5:11">
      <c r="E276" s="5"/>
      <c r="F276" s="5"/>
      <c r="G276" s="5"/>
      <c r="H276" s="5"/>
      <c r="I276" s="5"/>
      <c r="J276" s="5"/>
      <c r="K276" s="5"/>
    </row>
    <row r="277" spans="5:11">
      <c r="E277" s="5"/>
      <c r="F277" s="5"/>
      <c r="G277" s="5"/>
      <c r="H277" s="5"/>
      <c r="I277" s="5"/>
      <c r="J277" s="5"/>
      <c r="K277" s="5"/>
    </row>
    <row r="278" spans="5:11">
      <c r="E278" s="5"/>
      <c r="F278" s="5"/>
      <c r="G278" s="5"/>
      <c r="H278" s="5"/>
      <c r="I278" s="5"/>
      <c r="J278" s="5"/>
      <c r="K278" s="5"/>
    </row>
    <row r="279" spans="5:11">
      <c r="E279" s="5"/>
      <c r="F279" s="5"/>
      <c r="G279" s="5"/>
      <c r="H279" s="5"/>
      <c r="I279" s="5"/>
      <c r="J279" s="5"/>
      <c r="K279" s="5"/>
    </row>
    <row r="280" spans="5:11">
      <c r="E280" s="5"/>
      <c r="F280" s="5"/>
      <c r="G280" s="5"/>
      <c r="H280" s="5"/>
      <c r="I280" s="5"/>
      <c r="J280" s="5"/>
      <c r="K280" s="5"/>
    </row>
    <row r="281" spans="5:11">
      <c r="E281" s="5"/>
      <c r="F281" s="5"/>
      <c r="G281" s="5"/>
      <c r="H281" s="5"/>
      <c r="I281" s="5"/>
      <c r="J281" s="5"/>
      <c r="K281" s="5"/>
    </row>
    <row r="282" spans="5:11">
      <c r="E282" s="5"/>
      <c r="F282" s="5"/>
      <c r="G282" s="5"/>
      <c r="H282" s="5"/>
      <c r="I282" s="5"/>
      <c r="J282" s="5"/>
      <c r="K282" s="5"/>
    </row>
    <row r="283" spans="5:11">
      <c r="E283" s="5"/>
      <c r="F283" s="5"/>
      <c r="G283" s="5"/>
      <c r="H283" s="5"/>
      <c r="I283" s="5"/>
      <c r="J283" s="5"/>
      <c r="K283" s="5"/>
    </row>
    <row r="284" spans="5:11">
      <c r="E284" s="5"/>
      <c r="F284" s="5"/>
      <c r="G284" s="5"/>
      <c r="H284" s="5"/>
      <c r="I284" s="5"/>
      <c r="J284" s="5"/>
      <c r="K284" s="5"/>
    </row>
    <row r="285" spans="5:11">
      <c r="E285" s="5"/>
      <c r="F285" s="5"/>
      <c r="G285" s="5"/>
      <c r="H285" s="5"/>
      <c r="I285" s="5"/>
      <c r="J285" s="5"/>
      <c r="K285" s="5"/>
    </row>
    <row r="286" spans="5:11">
      <c r="E286" s="5"/>
      <c r="F286" s="5"/>
      <c r="G286" s="5"/>
      <c r="H286" s="5"/>
      <c r="I286" s="5"/>
      <c r="J286" s="5"/>
      <c r="K286" s="5"/>
    </row>
    <row r="287" spans="5:11">
      <c r="E287" s="5"/>
      <c r="F287" s="5"/>
      <c r="G287" s="5"/>
      <c r="H287" s="5"/>
      <c r="I287" s="5"/>
      <c r="J287" s="5"/>
      <c r="K287" s="5"/>
    </row>
    <row r="288" spans="5:11">
      <c r="E288" s="5"/>
      <c r="F288" s="5"/>
      <c r="G288" s="5"/>
      <c r="H288" s="5"/>
      <c r="I288" s="5"/>
      <c r="J288" s="5"/>
      <c r="K288" s="5"/>
    </row>
    <row r="289" spans="5:11">
      <c r="E289" s="5"/>
      <c r="F289" s="5"/>
      <c r="G289" s="5"/>
      <c r="H289" s="5"/>
      <c r="I289" s="5"/>
      <c r="J289" s="5"/>
      <c r="K289" s="5"/>
    </row>
    <row r="290" spans="5:11">
      <c r="E290" s="5"/>
      <c r="F290" s="5"/>
      <c r="G290" s="5"/>
      <c r="H290" s="5"/>
      <c r="I290" s="5"/>
      <c r="J290" s="5"/>
      <c r="K290" s="5"/>
    </row>
    <row r="291" spans="5:11">
      <c r="E291" s="5"/>
      <c r="F291" s="5"/>
      <c r="G291" s="5"/>
      <c r="H291" s="5"/>
      <c r="I291" s="5"/>
      <c r="J291" s="5"/>
      <c r="K291" s="5"/>
    </row>
    <row r="292" spans="5:11">
      <c r="E292" s="5"/>
      <c r="F292" s="5"/>
      <c r="G292" s="5"/>
      <c r="H292" s="5"/>
      <c r="I292" s="5"/>
      <c r="J292" s="5"/>
      <c r="K292" s="5"/>
    </row>
    <row r="293" spans="5:11">
      <c r="E293" s="5"/>
      <c r="F293" s="5"/>
      <c r="G293" s="5"/>
      <c r="H293" s="5"/>
      <c r="I293" s="5"/>
      <c r="J293" s="5"/>
      <c r="K293" s="5"/>
    </row>
    <row r="294" spans="5:11">
      <c r="E294" s="5"/>
      <c r="F294" s="5"/>
      <c r="G294" s="5"/>
      <c r="H294" s="5"/>
      <c r="I294" s="5"/>
      <c r="J294" s="5"/>
      <c r="K294" s="5"/>
    </row>
    <row r="295" spans="5:11">
      <c r="E295" s="5"/>
      <c r="F295" s="5"/>
      <c r="G295" s="5"/>
      <c r="H295" s="5"/>
      <c r="I295" s="5"/>
      <c r="J295" s="5"/>
      <c r="K295" s="5"/>
    </row>
    <row r="296" spans="5:11">
      <c r="E296" s="5"/>
      <c r="F296" s="5"/>
      <c r="G296" s="5"/>
      <c r="H296" s="5"/>
      <c r="I296" s="5"/>
      <c r="J296" s="5"/>
      <c r="K296" s="5"/>
    </row>
    <row r="297" spans="5:11">
      <c r="E297" s="5"/>
      <c r="F297" s="5"/>
      <c r="G297" s="5"/>
      <c r="H297" s="5"/>
      <c r="I297" s="5"/>
      <c r="J297" s="5"/>
      <c r="K297" s="5"/>
    </row>
    <row r="298" spans="5:11">
      <c r="E298" s="5"/>
      <c r="F298" s="5"/>
      <c r="G298" s="5"/>
      <c r="H298" s="5"/>
      <c r="I298" s="5"/>
      <c r="J298" s="5"/>
      <c r="K298" s="5"/>
    </row>
    <row r="299" spans="5:11">
      <c r="E299" s="5"/>
      <c r="F299" s="5"/>
      <c r="G299" s="5"/>
      <c r="H299" s="5"/>
      <c r="I299" s="5"/>
      <c r="J299" s="5"/>
      <c r="K299" s="5"/>
    </row>
    <row r="300" spans="5:11">
      <c r="E300" s="5"/>
      <c r="F300" s="5"/>
      <c r="G300" s="5"/>
      <c r="H300" s="5"/>
      <c r="I300" s="5"/>
      <c r="J300" s="5"/>
      <c r="K300" s="5"/>
    </row>
    <row r="301" spans="5:11">
      <c r="E301" s="5"/>
      <c r="F301" s="5"/>
      <c r="G301" s="5"/>
      <c r="H301" s="5"/>
      <c r="I301" s="5"/>
      <c r="J301" s="5"/>
      <c r="K301" s="5"/>
    </row>
    <row r="302" spans="5:11">
      <c r="E302" s="5"/>
      <c r="F302" s="5"/>
      <c r="G302" s="5"/>
      <c r="H302" s="5"/>
      <c r="I302" s="5"/>
      <c r="J302" s="5"/>
      <c r="K302" s="5"/>
    </row>
    <row r="303" spans="5:11">
      <c r="E303" s="5"/>
      <c r="F303" s="5"/>
      <c r="G303" s="5"/>
      <c r="H303" s="5"/>
      <c r="I303" s="5"/>
      <c r="J303" s="5"/>
      <c r="K303" s="5"/>
    </row>
    <row r="304" spans="5:11">
      <c r="E304" s="5"/>
      <c r="F304" s="5"/>
      <c r="G304" s="5"/>
      <c r="H304" s="5"/>
      <c r="I304" s="5"/>
      <c r="J304" s="5"/>
      <c r="K304" s="5"/>
    </row>
    <row r="305" spans="5:11">
      <c r="E305" s="5"/>
      <c r="F305" s="5"/>
      <c r="G305" s="5"/>
      <c r="H305" s="5"/>
      <c r="I305" s="5"/>
      <c r="J305" s="5"/>
      <c r="K305" s="5"/>
    </row>
    <row r="306" spans="5:11">
      <c r="E306" s="5"/>
      <c r="F306" s="5"/>
      <c r="G306" s="5"/>
      <c r="H306" s="5"/>
      <c r="I306" s="5"/>
      <c r="J306" s="5"/>
      <c r="K306" s="5"/>
    </row>
    <row r="307" spans="5:11">
      <c r="E307" s="5"/>
      <c r="F307" s="5"/>
      <c r="G307" s="5"/>
      <c r="H307" s="5"/>
      <c r="I307" s="5"/>
      <c r="J307" s="5"/>
      <c r="K307" s="5"/>
    </row>
    <row r="308" spans="5:11">
      <c r="E308" s="5"/>
      <c r="F308" s="5"/>
      <c r="G308" s="5"/>
      <c r="H308" s="5"/>
      <c r="I308" s="5"/>
      <c r="J308" s="5"/>
      <c r="K308" s="5"/>
    </row>
    <row r="309" spans="5:11">
      <c r="E309" s="5"/>
      <c r="F309" s="5"/>
      <c r="G309" s="5"/>
      <c r="H309" s="5"/>
      <c r="I309" s="5"/>
      <c r="J309" s="5"/>
      <c r="K309" s="5"/>
    </row>
    <row r="310" spans="5:11">
      <c r="E310" s="5"/>
      <c r="F310" s="5"/>
      <c r="G310" s="5"/>
      <c r="H310" s="5"/>
      <c r="I310" s="5"/>
      <c r="J310" s="5"/>
      <c r="K310" s="5"/>
    </row>
    <row r="311" spans="5:11">
      <c r="E311" s="5"/>
      <c r="F311" s="5"/>
      <c r="G311" s="5"/>
      <c r="H311" s="5"/>
      <c r="I311" s="5"/>
      <c r="J311" s="5"/>
      <c r="K311" s="5"/>
    </row>
    <row r="312" spans="5:11">
      <c r="E312" s="5"/>
      <c r="F312" s="5"/>
      <c r="G312" s="5"/>
      <c r="H312" s="5"/>
      <c r="I312" s="5"/>
      <c r="J312" s="5"/>
      <c r="K312" s="5"/>
    </row>
    <row r="313" spans="5:11">
      <c r="E313" s="5"/>
      <c r="F313" s="5"/>
      <c r="G313" s="5"/>
      <c r="H313" s="5"/>
      <c r="I313" s="5"/>
      <c r="J313" s="5"/>
      <c r="K313" s="5"/>
    </row>
    <row r="314" spans="5:11">
      <c r="E314" s="5"/>
      <c r="F314" s="5"/>
      <c r="G314" s="5"/>
      <c r="H314" s="5"/>
      <c r="I314" s="5"/>
      <c r="J314" s="5"/>
      <c r="K314" s="5"/>
    </row>
    <row r="315" spans="5:11">
      <c r="E315" s="5"/>
      <c r="F315" s="5"/>
      <c r="G315" s="5"/>
      <c r="H315" s="5"/>
      <c r="I315" s="5"/>
      <c r="J315" s="5"/>
      <c r="K315" s="5"/>
    </row>
    <row r="316" spans="5:11">
      <c r="E316" s="5"/>
      <c r="F316" s="5"/>
      <c r="G316" s="5"/>
      <c r="H316" s="5"/>
      <c r="I316" s="5"/>
      <c r="J316" s="5"/>
      <c r="K316" s="5"/>
    </row>
    <row r="317" spans="5:11">
      <c r="E317" s="5"/>
      <c r="F317" s="5"/>
      <c r="G317" s="5"/>
      <c r="H317" s="5"/>
      <c r="I317" s="5"/>
      <c r="J317" s="5"/>
      <c r="K317" s="5"/>
    </row>
    <row r="318" spans="5:11">
      <c r="E318" s="5"/>
      <c r="F318" s="5"/>
      <c r="G318" s="5"/>
      <c r="H318" s="5"/>
      <c r="I318" s="5"/>
      <c r="J318" s="5"/>
      <c r="K318" s="5"/>
    </row>
    <row r="319" spans="5:11">
      <c r="E319" s="5"/>
      <c r="F319" s="5"/>
      <c r="G319" s="5"/>
      <c r="H319" s="5"/>
      <c r="I319" s="5"/>
      <c r="J319" s="5"/>
      <c r="K319" s="5"/>
    </row>
    <row r="320" spans="5:11">
      <c r="E320" s="5"/>
      <c r="F320" s="5"/>
      <c r="G320" s="5"/>
      <c r="H320" s="5"/>
      <c r="I320" s="5"/>
      <c r="J320" s="5"/>
      <c r="K320" s="5"/>
    </row>
    <row r="321" spans="5:11">
      <c r="E321" s="5"/>
      <c r="F321" s="5"/>
      <c r="G321" s="5"/>
      <c r="H321" s="5"/>
      <c r="I321" s="5"/>
      <c r="J321" s="5"/>
      <c r="K321" s="5"/>
    </row>
    <row r="322" spans="5:11">
      <c r="E322" s="5"/>
      <c r="F322" s="5"/>
      <c r="G322" s="5"/>
      <c r="H322" s="5"/>
      <c r="I322" s="5"/>
      <c r="J322" s="5"/>
      <c r="K322" s="5"/>
    </row>
    <row r="323" spans="5:11">
      <c r="E323" s="5"/>
      <c r="F323" s="5"/>
      <c r="G323" s="5"/>
      <c r="H323" s="5"/>
      <c r="I323" s="5"/>
      <c r="J323" s="5"/>
      <c r="K323" s="5"/>
    </row>
    <row r="324" spans="5:11">
      <c r="E324" s="5"/>
      <c r="F324" s="5"/>
      <c r="G324" s="5"/>
      <c r="H324" s="5"/>
      <c r="I324" s="5"/>
      <c r="J324" s="5"/>
      <c r="K324" s="5"/>
    </row>
    <row r="325" spans="5:11">
      <c r="E325" s="5"/>
      <c r="F325" s="5"/>
      <c r="G325" s="5"/>
      <c r="H325" s="5"/>
      <c r="I325" s="5"/>
      <c r="J325" s="5"/>
      <c r="K325" s="5"/>
    </row>
    <row r="326" spans="5:11">
      <c r="E326" s="5"/>
      <c r="F326" s="5"/>
      <c r="G326" s="5"/>
      <c r="H326" s="5"/>
      <c r="I326" s="5"/>
      <c r="J326" s="5"/>
      <c r="K326" s="5"/>
    </row>
    <row r="327" spans="5:11">
      <c r="E327" s="5"/>
      <c r="F327" s="5"/>
      <c r="G327" s="5"/>
      <c r="H327" s="5"/>
      <c r="I327" s="5"/>
      <c r="J327" s="5"/>
      <c r="K327" s="5"/>
    </row>
    <row r="328" spans="5:11">
      <c r="E328" s="5"/>
      <c r="F328" s="5"/>
      <c r="G328" s="5"/>
      <c r="H328" s="5"/>
      <c r="I328" s="5"/>
      <c r="J328" s="5"/>
      <c r="K328" s="5"/>
    </row>
    <row r="329" spans="5:11">
      <c r="E329" s="5"/>
      <c r="F329" s="5"/>
      <c r="G329" s="5"/>
      <c r="H329" s="5"/>
      <c r="I329" s="5"/>
      <c r="J329" s="5"/>
      <c r="K329" s="5"/>
    </row>
    <row r="330" spans="5:11">
      <c r="E330" s="5"/>
      <c r="F330" s="5"/>
      <c r="G330" s="5"/>
      <c r="H330" s="5"/>
      <c r="I330" s="5"/>
      <c r="J330" s="5"/>
      <c r="K330" s="5"/>
    </row>
    <row r="331" spans="5:11">
      <c r="E331" s="5"/>
      <c r="F331" s="5"/>
      <c r="G331" s="5"/>
      <c r="H331" s="5"/>
      <c r="I331" s="5"/>
      <c r="J331" s="5"/>
      <c r="K331" s="5"/>
    </row>
    <row r="332" spans="5:11">
      <c r="E332" s="5"/>
      <c r="F332" s="5"/>
      <c r="G332" s="5"/>
      <c r="H332" s="5"/>
      <c r="I332" s="5"/>
      <c r="J332" s="5"/>
      <c r="K332" s="5"/>
    </row>
    <row r="333" spans="5:11">
      <c r="E333" s="5"/>
      <c r="F333" s="5"/>
      <c r="G333" s="5"/>
      <c r="H333" s="5"/>
      <c r="I333" s="5"/>
      <c r="J333" s="5"/>
      <c r="K333" s="5"/>
    </row>
    <row r="334" spans="5:11">
      <c r="E334" s="5"/>
      <c r="F334" s="5"/>
      <c r="G334" s="5"/>
      <c r="H334" s="5"/>
      <c r="I334" s="5"/>
      <c r="J334" s="5"/>
      <c r="K334" s="5"/>
    </row>
    <row r="335" spans="5:11">
      <c r="E335" s="5"/>
      <c r="F335" s="5"/>
      <c r="G335" s="5"/>
      <c r="H335" s="5"/>
      <c r="I335" s="5"/>
      <c r="J335" s="5"/>
      <c r="K335" s="5"/>
    </row>
    <row r="336" spans="5:11">
      <c r="E336" s="5"/>
      <c r="F336" s="5"/>
      <c r="G336" s="5"/>
      <c r="H336" s="5"/>
      <c r="I336" s="5"/>
      <c r="J336" s="5"/>
      <c r="K336" s="5"/>
    </row>
    <row r="337" spans="5:11">
      <c r="E337" s="5"/>
      <c r="F337" s="5"/>
      <c r="G337" s="5"/>
      <c r="H337" s="5"/>
      <c r="I337" s="5"/>
      <c r="J337" s="5"/>
      <c r="K337" s="5"/>
    </row>
    <row r="338" spans="5:11">
      <c r="E338" s="5"/>
      <c r="F338" s="5"/>
      <c r="G338" s="5"/>
      <c r="H338" s="5"/>
      <c r="I338" s="5"/>
      <c r="J338" s="5"/>
      <c r="K338" s="5"/>
    </row>
    <row r="339" spans="5:11">
      <c r="E339" s="5"/>
      <c r="F339" s="5"/>
      <c r="G339" s="5"/>
      <c r="H339" s="5"/>
      <c r="I339" s="5"/>
      <c r="J339" s="5"/>
      <c r="K339" s="5"/>
    </row>
    <row r="340" spans="5:11">
      <c r="E340" s="5"/>
      <c r="F340" s="5"/>
      <c r="G340" s="5"/>
      <c r="H340" s="5"/>
      <c r="I340" s="5"/>
      <c r="J340" s="5"/>
      <c r="K340" s="5"/>
    </row>
    <row r="341" spans="5:11">
      <c r="E341" s="5"/>
      <c r="F341" s="5"/>
      <c r="G341" s="5"/>
      <c r="H341" s="5"/>
      <c r="I341" s="5"/>
      <c r="J341" s="5"/>
      <c r="K341" s="5"/>
    </row>
    <row r="342" spans="5:11">
      <c r="E342" s="5"/>
      <c r="F342" s="5"/>
      <c r="G342" s="5"/>
      <c r="H342" s="5"/>
      <c r="I342" s="5"/>
      <c r="J342" s="5"/>
      <c r="K342" s="5"/>
    </row>
    <row r="343" spans="5:11">
      <c r="E343" s="5"/>
      <c r="F343" s="5"/>
      <c r="G343" s="5"/>
      <c r="H343" s="5"/>
      <c r="I343" s="5"/>
      <c r="J343" s="5"/>
      <c r="K343" s="5"/>
    </row>
    <row r="344" spans="5:11">
      <c r="E344" s="5"/>
      <c r="F344" s="5"/>
      <c r="G344" s="5"/>
      <c r="H344" s="5"/>
      <c r="I344" s="5"/>
      <c r="J344" s="5"/>
      <c r="K344" s="5"/>
    </row>
    <row r="345" spans="5:11">
      <c r="E345" s="5"/>
      <c r="F345" s="5"/>
      <c r="G345" s="5"/>
      <c r="H345" s="5"/>
      <c r="I345" s="5"/>
      <c r="J345" s="5"/>
      <c r="K345" s="5"/>
    </row>
    <row r="346" spans="5:11">
      <c r="E346" s="5"/>
      <c r="F346" s="5"/>
      <c r="G346" s="5"/>
      <c r="H346" s="5"/>
      <c r="I346" s="5"/>
      <c r="J346" s="5"/>
      <c r="K346" s="5"/>
    </row>
    <row r="347" spans="5:11">
      <c r="E347" s="5"/>
      <c r="F347" s="5"/>
      <c r="G347" s="5"/>
      <c r="H347" s="5"/>
      <c r="I347" s="5"/>
      <c r="J347" s="5"/>
      <c r="K347" s="5"/>
    </row>
    <row r="348" spans="5:11">
      <c r="E348" s="5"/>
      <c r="F348" s="5"/>
      <c r="G348" s="5"/>
      <c r="H348" s="5"/>
      <c r="I348" s="5"/>
      <c r="J348" s="5"/>
      <c r="K348" s="5"/>
    </row>
    <row r="349" spans="5:11">
      <c r="E349" s="5"/>
      <c r="F349" s="5"/>
      <c r="G349" s="5"/>
      <c r="H349" s="5"/>
      <c r="I349" s="5"/>
      <c r="J349" s="5"/>
      <c r="K349" s="5"/>
    </row>
    <row r="350" spans="5:11">
      <c r="E350" s="5"/>
      <c r="F350" s="5"/>
      <c r="G350" s="5"/>
      <c r="H350" s="5"/>
      <c r="I350" s="5"/>
      <c r="J350" s="5"/>
      <c r="K350" s="5"/>
    </row>
    <row r="351" spans="5:11">
      <c r="E351" s="5"/>
      <c r="F351" s="5"/>
      <c r="G351" s="5"/>
      <c r="H351" s="5"/>
      <c r="I351" s="5"/>
      <c r="J351" s="5"/>
      <c r="K351" s="5"/>
    </row>
    <row r="352" spans="5:11">
      <c r="E352" s="5"/>
      <c r="F352" s="5"/>
      <c r="G352" s="5"/>
      <c r="H352" s="5"/>
      <c r="I352" s="5"/>
      <c r="J352" s="5"/>
      <c r="K352" s="5"/>
    </row>
    <row r="353" spans="5:11">
      <c r="E353" s="5"/>
      <c r="F353" s="5"/>
      <c r="G353" s="5"/>
      <c r="H353" s="5"/>
      <c r="I353" s="5"/>
      <c r="J353" s="5"/>
      <c r="K353" s="5"/>
    </row>
    <row r="354" spans="5:11">
      <c r="E354" s="5"/>
      <c r="F354" s="5"/>
      <c r="G354" s="5"/>
      <c r="H354" s="5"/>
      <c r="I354" s="5"/>
      <c r="J354" s="5"/>
      <c r="K354" s="5"/>
    </row>
    <row r="355" spans="5:11">
      <c r="E355" s="5"/>
      <c r="F355" s="5"/>
      <c r="G355" s="5"/>
      <c r="H355" s="5"/>
      <c r="I355" s="5"/>
      <c r="J355" s="5"/>
      <c r="K355" s="5"/>
    </row>
    <row r="356" spans="5:11">
      <c r="E356" s="5"/>
      <c r="F356" s="5"/>
      <c r="G356" s="5"/>
      <c r="H356" s="5"/>
      <c r="I356" s="5"/>
      <c r="J356" s="5"/>
      <c r="K356" s="5"/>
    </row>
    <row r="357" spans="5:11">
      <c r="E357" s="5"/>
      <c r="F357" s="5"/>
      <c r="G357" s="5"/>
      <c r="H357" s="5"/>
      <c r="I357" s="5"/>
      <c r="J357" s="5"/>
      <c r="K357" s="5"/>
    </row>
    <row r="358" spans="5:11">
      <c r="E358" s="5"/>
      <c r="F358" s="5"/>
      <c r="G358" s="5"/>
      <c r="H358" s="5"/>
      <c r="I358" s="5"/>
      <c r="J358" s="5"/>
      <c r="K358" s="5"/>
    </row>
    <row r="359" spans="5:11">
      <c r="E359" s="5"/>
      <c r="F359" s="5"/>
      <c r="G359" s="5"/>
      <c r="H359" s="5"/>
      <c r="I359" s="5"/>
      <c r="J359" s="5"/>
      <c r="K359" s="5"/>
    </row>
    <row r="360" spans="5:11">
      <c r="E360" s="5"/>
      <c r="F360" s="5"/>
      <c r="G360" s="5"/>
      <c r="H360" s="5"/>
      <c r="I360" s="5"/>
      <c r="J360" s="5"/>
      <c r="K360" s="5"/>
    </row>
    <row r="361" spans="5:11">
      <c r="E361" s="5"/>
      <c r="F361" s="5"/>
      <c r="G361" s="5"/>
      <c r="H361" s="5"/>
      <c r="I361" s="5"/>
      <c r="J361" s="5"/>
      <c r="K361" s="5"/>
    </row>
    <row r="362" spans="5:11">
      <c r="E362" s="5"/>
      <c r="F362" s="5"/>
      <c r="G362" s="5"/>
      <c r="H362" s="5"/>
      <c r="I362" s="5"/>
      <c r="J362" s="5"/>
      <c r="K362" s="5"/>
    </row>
    <row r="363" spans="5:11">
      <c r="E363" s="5"/>
      <c r="F363" s="5"/>
      <c r="G363" s="5"/>
      <c r="H363" s="5"/>
      <c r="I363" s="5"/>
      <c r="J363" s="5"/>
      <c r="K363" s="5"/>
    </row>
    <row r="364" spans="5:11">
      <c r="E364" s="5"/>
      <c r="F364" s="5"/>
      <c r="G364" s="5"/>
      <c r="H364" s="5"/>
      <c r="I364" s="5"/>
      <c r="J364" s="5"/>
      <c r="K364" s="5"/>
    </row>
    <row r="365" spans="5:11">
      <c r="E365" s="5"/>
      <c r="F365" s="5"/>
      <c r="G365" s="5"/>
      <c r="H365" s="5"/>
      <c r="I365" s="5"/>
      <c r="J365" s="5"/>
      <c r="K365" s="5"/>
    </row>
    <row r="366" spans="5:11">
      <c r="E366" s="5"/>
      <c r="F366" s="5"/>
      <c r="G366" s="5"/>
      <c r="H366" s="5"/>
      <c r="I366" s="5"/>
      <c r="J366" s="5"/>
      <c r="K366" s="5"/>
    </row>
    <row r="367" spans="5:11">
      <c r="E367" s="5"/>
      <c r="F367" s="5"/>
      <c r="G367" s="5"/>
      <c r="H367" s="5"/>
      <c r="I367" s="5"/>
      <c r="J367" s="5"/>
      <c r="K367" s="5"/>
    </row>
    <row r="368" spans="5:11">
      <c r="E368" s="5"/>
      <c r="F368" s="5"/>
      <c r="G368" s="5"/>
      <c r="H368" s="5"/>
      <c r="I368" s="5"/>
      <c r="J368" s="5"/>
      <c r="K368" s="5"/>
    </row>
    <row r="369" spans="5:11">
      <c r="E369" s="5"/>
      <c r="F369" s="5"/>
      <c r="G369" s="5"/>
      <c r="H369" s="5"/>
      <c r="I369" s="5"/>
      <c r="J369" s="5"/>
      <c r="K369" s="5"/>
    </row>
    <row r="370" spans="5:11">
      <c r="E370" s="5"/>
      <c r="F370" s="5"/>
      <c r="G370" s="5"/>
      <c r="H370" s="5"/>
      <c r="I370" s="5"/>
      <c r="J370" s="5"/>
      <c r="K370" s="5"/>
    </row>
    <row r="371" spans="5:11">
      <c r="E371" s="5"/>
      <c r="F371" s="5"/>
      <c r="G371" s="5"/>
      <c r="H371" s="5"/>
      <c r="I371" s="5"/>
      <c r="J371" s="5"/>
      <c r="K371" s="5"/>
    </row>
    <row r="372" spans="5:11">
      <c r="E372" s="5"/>
      <c r="F372" s="5"/>
      <c r="G372" s="5"/>
      <c r="H372" s="5"/>
      <c r="I372" s="5"/>
      <c r="J372" s="5"/>
      <c r="K372" s="5"/>
    </row>
    <row r="373" spans="5:11">
      <c r="E373" s="5"/>
      <c r="F373" s="5"/>
      <c r="G373" s="5"/>
      <c r="H373" s="5"/>
      <c r="I373" s="5"/>
      <c r="J373" s="5"/>
      <c r="K373" s="5"/>
    </row>
    <row r="374" spans="5:11">
      <c r="E374" s="5"/>
      <c r="F374" s="5"/>
      <c r="G374" s="5"/>
      <c r="H374" s="5"/>
      <c r="I374" s="5"/>
      <c r="J374" s="5"/>
      <c r="K374" s="5"/>
    </row>
    <row r="375" spans="5:11">
      <c r="E375" s="5"/>
      <c r="F375" s="5"/>
      <c r="G375" s="5"/>
      <c r="H375" s="5"/>
      <c r="I375" s="5"/>
      <c r="J375" s="5"/>
      <c r="K375" s="5"/>
    </row>
    <row r="376" spans="5:11">
      <c r="E376" s="5"/>
      <c r="F376" s="5"/>
      <c r="G376" s="5"/>
      <c r="H376" s="5"/>
      <c r="I376" s="5"/>
      <c r="J376" s="5"/>
      <c r="K376" s="5"/>
    </row>
    <row r="377" spans="5:11">
      <c r="E377" s="5"/>
      <c r="F377" s="5"/>
      <c r="G377" s="5"/>
      <c r="H377" s="5"/>
      <c r="I377" s="5"/>
      <c r="J377" s="5"/>
      <c r="K377" s="5"/>
    </row>
    <row r="378" spans="5:11">
      <c r="E378" s="5"/>
      <c r="F378" s="5"/>
      <c r="G378" s="5"/>
      <c r="H378" s="5"/>
      <c r="I378" s="5"/>
      <c r="J378" s="5"/>
      <c r="K378" s="5"/>
    </row>
    <row r="379" spans="5:11">
      <c r="E379" s="5"/>
      <c r="F379" s="5"/>
      <c r="G379" s="5"/>
      <c r="H379" s="5"/>
      <c r="I379" s="5"/>
      <c r="J379" s="5"/>
      <c r="K379" s="5"/>
    </row>
    <row r="380" spans="5:11">
      <c r="E380" s="5"/>
      <c r="F380" s="5"/>
      <c r="G380" s="5"/>
      <c r="H380" s="5"/>
      <c r="I380" s="5"/>
      <c r="J380" s="5"/>
      <c r="K380" s="5"/>
    </row>
    <row r="381" spans="5:11">
      <c r="E381" s="5"/>
      <c r="F381" s="5"/>
      <c r="G381" s="5"/>
      <c r="H381" s="5"/>
      <c r="I381" s="5"/>
      <c r="J381" s="5"/>
      <c r="K381" s="5"/>
    </row>
    <row r="382" spans="5:11">
      <c r="E382" s="5"/>
      <c r="F382" s="5"/>
      <c r="G382" s="5"/>
      <c r="H382" s="5"/>
      <c r="I382" s="5"/>
      <c r="J382" s="5"/>
      <c r="K382" s="5"/>
    </row>
    <row r="383" spans="5:11">
      <c r="E383" s="5"/>
      <c r="F383" s="5"/>
      <c r="G383" s="5"/>
      <c r="H383" s="5"/>
      <c r="I383" s="5"/>
      <c r="J383" s="5"/>
      <c r="K383" s="5"/>
    </row>
    <row r="384" spans="5:11">
      <c r="E384" s="5"/>
      <c r="F384" s="5"/>
      <c r="G384" s="5"/>
      <c r="H384" s="5"/>
      <c r="I384" s="5"/>
      <c r="J384" s="5"/>
      <c r="K384" s="5"/>
    </row>
    <row r="385" spans="5:11">
      <c r="E385" s="5"/>
      <c r="F385" s="5"/>
      <c r="G385" s="5"/>
      <c r="H385" s="5"/>
      <c r="I385" s="5"/>
      <c r="J385" s="5"/>
      <c r="K385" s="5"/>
    </row>
    <row r="386" spans="5:11">
      <c r="E386" s="5"/>
      <c r="F386" s="5"/>
      <c r="G386" s="5"/>
      <c r="H386" s="5"/>
      <c r="I386" s="5"/>
      <c r="J386" s="5"/>
      <c r="K386" s="5"/>
    </row>
    <row r="387" spans="5:11">
      <c r="E387" s="5"/>
      <c r="F387" s="5"/>
      <c r="G387" s="5"/>
      <c r="H387" s="5"/>
      <c r="I387" s="5"/>
      <c r="J387" s="5"/>
      <c r="K387" s="5"/>
    </row>
    <row r="388" spans="5:11">
      <c r="E388" s="5"/>
      <c r="F388" s="5"/>
      <c r="G388" s="5"/>
      <c r="H388" s="5"/>
      <c r="I388" s="5"/>
      <c r="J388" s="5"/>
      <c r="K388" s="5"/>
    </row>
    <row r="389" spans="5:11">
      <c r="E389" s="5"/>
      <c r="F389" s="5"/>
      <c r="G389" s="5"/>
      <c r="H389" s="5"/>
      <c r="I389" s="5"/>
      <c r="J389" s="5"/>
      <c r="K389" s="5"/>
    </row>
    <row r="390" spans="5:11">
      <c r="E390" s="5"/>
      <c r="F390" s="5"/>
      <c r="G390" s="5"/>
      <c r="H390" s="5"/>
      <c r="I390" s="5"/>
      <c r="J390" s="5"/>
      <c r="K390" s="5"/>
    </row>
    <row r="391" spans="5:11">
      <c r="E391" s="5"/>
      <c r="F391" s="5"/>
      <c r="G391" s="5"/>
      <c r="H391" s="5"/>
      <c r="I391" s="5"/>
      <c r="J391" s="5"/>
      <c r="K391" s="5"/>
    </row>
    <row r="392" spans="5:11">
      <c r="E392" s="5"/>
      <c r="F392" s="5"/>
      <c r="G392" s="5"/>
      <c r="H392" s="5"/>
      <c r="I392" s="5"/>
      <c r="J392" s="5"/>
      <c r="K392" s="5"/>
    </row>
    <row r="393" spans="5:11">
      <c r="E393" s="5"/>
      <c r="F393" s="5"/>
      <c r="G393" s="5"/>
      <c r="H393" s="5"/>
      <c r="I393" s="5"/>
      <c r="J393" s="5"/>
      <c r="K393" s="5"/>
    </row>
    <row r="394" spans="5:11">
      <c r="E394" s="5"/>
      <c r="F394" s="5"/>
      <c r="G394" s="5"/>
      <c r="H394" s="5"/>
      <c r="I394" s="5"/>
      <c r="J394" s="5"/>
      <c r="K394" s="5"/>
    </row>
    <row r="395" spans="5:11">
      <c r="E395" s="5"/>
      <c r="F395" s="5"/>
      <c r="G395" s="5"/>
      <c r="H395" s="5"/>
      <c r="I395" s="5"/>
      <c r="J395" s="5"/>
      <c r="K395" s="5"/>
    </row>
    <row r="396" spans="5:11">
      <c r="E396" s="5"/>
      <c r="F396" s="5"/>
      <c r="G396" s="5"/>
      <c r="H396" s="5"/>
      <c r="I396" s="5"/>
      <c r="J396" s="5"/>
      <c r="K396" s="5"/>
    </row>
    <row r="397" spans="5:11">
      <c r="E397" s="5"/>
      <c r="F397" s="5"/>
      <c r="G397" s="5"/>
      <c r="H397" s="5"/>
      <c r="I397" s="5"/>
      <c r="J397" s="5"/>
      <c r="K397" s="5"/>
    </row>
    <row r="398" spans="5:11">
      <c r="E398" s="5"/>
      <c r="F398" s="5"/>
      <c r="G398" s="5"/>
      <c r="H398" s="5"/>
      <c r="I398" s="5"/>
      <c r="J398" s="5"/>
      <c r="K398" s="5"/>
    </row>
    <row r="399" spans="5:11">
      <c r="E399" s="5"/>
      <c r="F399" s="5"/>
      <c r="G399" s="5"/>
      <c r="H399" s="5"/>
      <c r="I399" s="5"/>
      <c r="J399" s="5"/>
      <c r="K399" s="5"/>
    </row>
    <row r="400" spans="5:11">
      <c r="E400" s="5"/>
      <c r="F400" s="5"/>
      <c r="G400" s="5"/>
      <c r="H400" s="5"/>
      <c r="I400" s="5"/>
      <c r="J400" s="5"/>
      <c r="K400" s="5"/>
    </row>
    <row r="401" spans="5:11">
      <c r="E401" s="5"/>
      <c r="F401" s="5"/>
      <c r="G401" s="5"/>
      <c r="H401" s="5"/>
      <c r="I401" s="5"/>
      <c r="J401" s="5"/>
      <c r="K401" s="5"/>
    </row>
    <row r="402" spans="5:11">
      <c r="E402" s="5"/>
      <c r="F402" s="5"/>
      <c r="G402" s="5"/>
      <c r="H402" s="5"/>
      <c r="I402" s="5"/>
      <c r="J402" s="5"/>
      <c r="K402" s="5"/>
    </row>
    <row r="403" spans="5:11">
      <c r="E403" s="5"/>
      <c r="F403" s="5"/>
      <c r="G403" s="5"/>
      <c r="H403" s="5"/>
      <c r="I403" s="5"/>
      <c r="J403" s="5"/>
      <c r="K403" s="5"/>
    </row>
    <row r="404" spans="5:11">
      <c r="E404" s="5"/>
      <c r="F404" s="5"/>
      <c r="G404" s="5"/>
      <c r="H404" s="5"/>
      <c r="I404" s="5"/>
      <c r="J404" s="5"/>
      <c r="K404" s="5"/>
    </row>
    <row r="405" spans="5:11">
      <c r="E405" s="5"/>
      <c r="F405" s="5"/>
      <c r="G405" s="5"/>
      <c r="H405" s="5"/>
      <c r="I405" s="5"/>
      <c r="J405" s="5"/>
      <c r="K405" s="5"/>
    </row>
    <row r="406" spans="5:11">
      <c r="E406" s="5"/>
      <c r="F406" s="5"/>
      <c r="G406" s="5"/>
      <c r="H406" s="5"/>
      <c r="I406" s="5"/>
      <c r="J406" s="5"/>
      <c r="K406" s="5"/>
    </row>
    <row r="407" spans="5:11">
      <c r="E407" s="5"/>
      <c r="F407" s="5"/>
      <c r="G407" s="5"/>
      <c r="H407" s="5"/>
      <c r="I407" s="5"/>
      <c r="J407" s="5"/>
      <c r="K407" s="5"/>
    </row>
    <row r="408" spans="5:11">
      <c r="E408" s="5"/>
      <c r="F408" s="5"/>
      <c r="G408" s="5"/>
      <c r="H408" s="5"/>
      <c r="I408" s="5"/>
      <c r="J408" s="5"/>
      <c r="K408" s="5"/>
    </row>
    <row r="409" spans="5:11">
      <c r="E409" s="5"/>
      <c r="F409" s="5"/>
      <c r="G409" s="5"/>
      <c r="H409" s="5"/>
      <c r="I409" s="5"/>
      <c r="J409" s="5"/>
      <c r="K409" s="5"/>
    </row>
    <row r="410" spans="5:11">
      <c r="E410" s="5"/>
      <c r="F410" s="5"/>
      <c r="G410" s="5"/>
      <c r="H410" s="5"/>
      <c r="I410" s="5"/>
      <c r="J410" s="5"/>
      <c r="K410" s="5"/>
    </row>
    <row r="411" spans="5:11">
      <c r="E411" s="5"/>
      <c r="F411" s="5"/>
      <c r="G411" s="5"/>
      <c r="H411" s="5"/>
      <c r="I411" s="5"/>
      <c r="J411" s="5"/>
      <c r="K411" s="5"/>
    </row>
    <row r="412" spans="5:11">
      <c r="E412" s="5"/>
      <c r="F412" s="5"/>
      <c r="G412" s="5"/>
      <c r="H412" s="5"/>
      <c r="I412" s="5"/>
      <c r="J412" s="5"/>
      <c r="K412" s="5"/>
    </row>
    <row r="413" spans="5:11">
      <c r="E413" s="5"/>
      <c r="F413" s="5"/>
      <c r="G413" s="5"/>
      <c r="H413" s="5"/>
      <c r="I413" s="5"/>
      <c r="J413" s="5"/>
      <c r="K413" s="5"/>
    </row>
    <row r="414" spans="5:11">
      <c r="E414" s="5"/>
      <c r="F414" s="5"/>
      <c r="G414" s="5"/>
      <c r="H414" s="5"/>
      <c r="I414" s="5"/>
      <c r="J414" s="5"/>
      <c r="K414" s="5"/>
    </row>
    <row r="415" spans="5:11">
      <c r="E415" s="5"/>
      <c r="F415" s="5"/>
      <c r="G415" s="5"/>
      <c r="H415" s="5"/>
      <c r="I415" s="5"/>
      <c r="J415" s="5"/>
      <c r="K415" s="5"/>
    </row>
    <row r="416" spans="5:11">
      <c r="E416" s="5"/>
      <c r="F416" s="5"/>
      <c r="G416" s="5"/>
      <c r="H416" s="5"/>
      <c r="I416" s="5"/>
      <c r="J416" s="5"/>
      <c r="K416" s="5"/>
    </row>
    <row r="417" spans="5:11">
      <c r="E417" s="5"/>
      <c r="F417" s="5"/>
      <c r="G417" s="5"/>
      <c r="H417" s="5"/>
      <c r="I417" s="5"/>
      <c r="J417" s="5"/>
      <c r="K417" s="5"/>
    </row>
    <row r="418" spans="5:11">
      <c r="E418" s="5"/>
      <c r="F418" s="5"/>
      <c r="G418" s="5"/>
      <c r="H418" s="5"/>
      <c r="I418" s="5"/>
      <c r="J418" s="5"/>
      <c r="K418" s="5"/>
    </row>
    <row r="419" spans="5:11">
      <c r="E419" s="5"/>
      <c r="F419" s="5"/>
      <c r="G419" s="5"/>
      <c r="H419" s="5"/>
      <c r="I419" s="5"/>
      <c r="J419" s="5"/>
      <c r="K419" s="5"/>
    </row>
    <row r="420" spans="5:11">
      <c r="E420" s="5"/>
      <c r="F420" s="5"/>
      <c r="G420" s="5"/>
      <c r="H420" s="5"/>
      <c r="I420" s="5"/>
      <c r="J420" s="5"/>
      <c r="K420" s="5"/>
    </row>
    <row r="421" spans="5:11">
      <c r="E421" s="5"/>
      <c r="F421" s="5"/>
      <c r="G421" s="5"/>
      <c r="H421" s="5"/>
      <c r="I421" s="5"/>
      <c r="J421" s="5"/>
      <c r="K421" s="5"/>
    </row>
    <row r="422" spans="5:11">
      <c r="E422" s="5"/>
      <c r="F422" s="5"/>
      <c r="G422" s="5"/>
      <c r="H422" s="5"/>
      <c r="I422" s="5"/>
      <c r="J422" s="5"/>
      <c r="K422" s="5"/>
    </row>
    <row r="423" spans="5:11">
      <c r="E423" s="5"/>
      <c r="F423" s="5"/>
      <c r="G423" s="5"/>
      <c r="H423" s="5"/>
      <c r="I423" s="5"/>
      <c r="J423" s="5"/>
      <c r="K423" s="5"/>
    </row>
    <row r="424" spans="5:11">
      <c r="E424" s="5"/>
      <c r="F424" s="5"/>
      <c r="G424" s="5"/>
      <c r="H424" s="5"/>
      <c r="I424" s="5"/>
      <c r="J424" s="5"/>
      <c r="K424" s="5"/>
    </row>
    <row r="425" spans="5:11">
      <c r="E425" s="5"/>
      <c r="F425" s="5"/>
      <c r="G425" s="5"/>
      <c r="H425" s="5"/>
      <c r="I425" s="5"/>
      <c r="J425" s="5"/>
      <c r="K425" s="5"/>
    </row>
    <row r="426" spans="5:11">
      <c r="E426" s="5"/>
      <c r="F426" s="5"/>
      <c r="G426" s="5"/>
      <c r="H426" s="5"/>
      <c r="I426" s="5"/>
      <c r="J426" s="5"/>
      <c r="K426" s="5"/>
    </row>
    <row r="427" spans="5:11">
      <c r="E427" s="5"/>
      <c r="F427" s="5"/>
      <c r="G427" s="5"/>
      <c r="H427" s="5"/>
      <c r="I427" s="5"/>
      <c r="J427" s="5"/>
      <c r="K427" s="5"/>
    </row>
    <row r="428" spans="5:11">
      <c r="E428" s="5"/>
      <c r="F428" s="5"/>
      <c r="G428" s="5"/>
      <c r="H428" s="5"/>
      <c r="I428" s="5"/>
      <c r="J428" s="5"/>
      <c r="K428" s="5"/>
    </row>
    <row r="429" spans="5:11">
      <c r="E429" s="5"/>
      <c r="F429" s="5"/>
      <c r="G429" s="5"/>
      <c r="H429" s="5"/>
      <c r="I429" s="5"/>
      <c r="J429" s="5"/>
      <c r="K429" s="5"/>
    </row>
    <row r="430" spans="5:11">
      <c r="E430" s="5"/>
      <c r="F430" s="5"/>
      <c r="G430" s="5"/>
      <c r="H430" s="5"/>
      <c r="I430" s="5"/>
      <c r="J430" s="5"/>
      <c r="K430" s="5"/>
    </row>
    <row r="431" spans="5:11">
      <c r="E431" s="5"/>
      <c r="F431" s="5"/>
      <c r="G431" s="5"/>
      <c r="H431" s="5"/>
      <c r="I431" s="5"/>
      <c r="J431" s="5"/>
      <c r="K431" s="5"/>
    </row>
    <row r="432" spans="5:11">
      <c r="E432" s="5"/>
      <c r="F432" s="5"/>
      <c r="G432" s="5"/>
      <c r="H432" s="5"/>
      <c r="I432" s="5"/>
      <c r="J432" s="5"/>
      <c r="K432" s="5"/>
    </row>
    <row r="433" spans="5:11">
      <c r="E433" s="5"/>
      <c r="F433" s="5"/>
      <c r="G433" s="5"/>
      <c r="H433" s="5"/>
      <c r="I433" s="5"/>
      <c r="J433" s="5"/>
      <c r="K433" s="5"/>
    </row>
    <row r="434" spans="5:11">
      <c r="E434" s="5"/>
      <c r="F434" s="5"/>
      <c r="G434" s="5"/>
      <c r="H434" s="5"/>
      <c r="I434" s="5"/>
      <c r="J434" s="5"/>
      <c r="K434" s="5"/>
    </row>
    <row r="435" spans="5:11">
      <c r="E435" s="5"/>
      <c r="F435" s="5"/>
      <c r="G435" s="5"/>
      <c r="H435" s="5"/>
      <c r="I435" s="5"/>
      <c r="J435" s="5"/>
      <c r="K435" s="5"/>
    </row>
    <row r="436" spans="5:11">
      <c r="E436" s="5"/>
      <c r="F436" s="5"/>
      <c r="G436" s="5"/>
      <c r="H436" s="5"/>
      <c r="I436" s="5"/>
      <c r="J436" s="5"/>
      <c r="K436" s="5"/>
    </row>
    <row r="437" spans="5:11">
      <c r="E437" s="5"/>
      <c r="F437" s="5"/>
      <c r="G437" s="5"/>
      <c r="H437" s="5"/>
      <c r="I437" s="5"/>
      <c r="J437" s="5"/>
      <c r="K437" s="5"/>
    </row>
    <row r="438" spans="5:11">
      <c r="E438" s="5"/>
      <c r="F438" s="5"/>
      <c r="G438" s="5"/>
      <c r="H438" s="5"/>
      <c r="I438" s="5"/>
      <c r="J438" s="5"/>
      <c r="K438" s="5"/>
    </row>
    <row r="439" spans="5:11">
      <c r="E439" s="5"/>
      <c r="F439" s="5"/>
      <c r="G439" s="5"/>
      <c r="H439" s="5"/>
      <c r="I439" s="5"/>
      <c r="J439" s="5"/>
      <c r="K439" s="5"/>
    </row>
    <row r="440" spans="5:11">
      <c r="E440" s="5"/>
      <c r="F440" s="5"/>
      <c r="G440" s="5"/>
      <c r="H440" s="5"/>
      <c r="I440" s="5"/>
      <c r="J440" s="5"/>
      <c r="K440" s="5"/>
    </row>
    <row r="441" spans="5:11">
      <c r="E441" s="5"/>
      <c r="F441" s="5"/>
      <c r="G441" s="5"/>
      <c r="H441" s="5"/>
      <c r="I441" s="5"/>
      <c r="J441" s="5"/>
      <c r="K441" s="5"/>
    </row>
    <row r="442" spans="5:11">
      <c r="E442" s="5"/>
      <c r="F442" s="5"/>
      <c r="G442" s="5"/>
      <c r="H442" s="5"/>
      <c r="I442" s="5"/>
      <c r="J442" s="5"/>
      <c r="K442" s="5"/>
    </row>
    <row r="443" spans="5:11">
      <c r="E443" s="5"/>
      <c r="F443" s="5"/>
      <c r="G443" s="5"/>
      <c r="H443" s="5"/>
      <c r="I443" s="5"/>
      <c r="J443" s="5"/>
      <c r="K443" s="5"/>
    </row>
    <row r="444" spans="5:11">
      <c r="E444" s="5"/>
      <c r="F444" s="5"/>
      <c r="G444" s="5"/>
      <c r="H444" s="5"/>
      <c r="I444" s="5"/>
      <c r="J444" s="5"/>
      <c r="K444" s="5"/>
    </row>
    <row r="445" spans="5:11">
      <c r="E445" s="5"/>
      <c r="F445" s="5"/>
      <c r="G445" s="5"/>
      <c r="H445" s="5"/>
      <c r="I445" s="5"/>
      <c r="J445" s="5"/>
      <c r="K445" s="5"/>
    </row>
    <row r="446" spans="5:11">
      <c r="E446" s="5"/>
      <c r="F446" s="5"/>
      <c r="G446" s="5"/>
      <c r="H446" s="5"/>
      <c r="I446" s="5"/>
      <c r="J446" s="5"/>
      <c r="K446" s="5"/>
    </row>
    <row r="447" spans="5:11">
      <c r="E447" s="5"/>
      <c r="F447" s="5"/>
      <c r="G447" s="5"/>
      <c r="H447" s="5"/>
      <c r="I447" s="5"/>
      <c r="J447" s="5"/>
      <c r="K447" s="5"/>
    </row>
    <row r="448" spans="5:11">
      <c r="E448" s="5"/>
      <c r="F448" s="5"/>
      <c r="G448" s="5"/>
      <c r="H448" s="5"/>
      <c r="I448" s="5"/>
    </row>
    <row r="449" spans="5:9">
      <c r="E449" s="5"/>
      <c r="F449" s="5"/>
      <c r="G449" s="5"/>
      <c r="H449" s="5"/>
      <c r="I449" s="5"/>
    </row>
    <row r="450" spans="5:9">
      <c r="E450" s="5"/>
      <c r="F450" s="5"/>
      <c r="G450" s="5"/>
      <c r="H450" s="5"/>
      <c r="I450" s="5"/>
    </row>
    <row r="451" spans="5:9">
      <c r="E451" s="5"/>
      <c r="F451" s="5"/>
      <c r="G451" s="5"/>
      <c r="H451" s="5"/>
      <c r="I451" s="5"/>
    </row>
    <row r="452" spans="5:9">
      <c r="E452" s="5"/>
      <c r="F452" s="5"/>
      <c r="G452" s="5"/>
      <c r="H452" s="5"/>
      <c r="I452" s="5"/>
    </row>
    <row r="453" spans="5:9">
      <c r="E453" s="5"/>
      <c r="F453" s="5"/>
      <c r="G453" s="5"/>
      <c r="H453" s="5"/>
      <c r="I453" s="5"/>
    </row>
    <row r="454" spans="5:9">
      <c r="E454" s="5"/>
      <c r="F454" s="5"/>
      <c r="G454" s="5"/>
      <c r="H454" s="5"/>
      <c r="I454" s="5"/>
    </row>
    <row r="455" spans="5:9">
      <c r="E455" s="5"/>
      <c r="F455" s="5"/>
      <c r="G455" s="5"/>
      <c r="H455" s="5"/>
      <c r="I455" s="5"/>
    </row>
    <row r="456" spans="5:9">
      <c r="E456" s="5"/>
      <c r="F456" s="5"/>
      <c r="G456" s="5"/>
      <c r="H456" s="5"/>
      <c r="I456" s="5"/>
    </row>
    <row r="457" spans="5:9">
      <c r="E457" s="5"/>
      <c r="F457" s="5"/>
      <c r="G457" s="5"/>
      <c r="H457" s="5"/>
      <c r="I457" s="5"/>
    </row>
    <row r="458" spans="5:9">
      <c r="E458" s="5"/>
      <c r="F458" s="5"/>
      <c r="G458" s="5"/>
      <c r="H458" s="5"/>
      <c r="I458" s="5"/>
    </row>
    <row r="459" spans="5:9">
      <c r="E459" s="5"/>
      <c r="F459" s="5"/>
      <c r="G459" s="5"/>
      <c r="H459" s="5"/>
      <c r="I459" s="5"/>
    </row>
    <row r="460" spans="5:9">
      <c r="E460" s="5"/>
      <c r="F460" s="5"/>
      <c r="G460" s="5"/>
      <c r="H460" s="5"/>
      <c r="I460" s="5"/>
    </row>
    <row r="461" spans="5:9">
      <c r="E461" s="5"/>
      <c r="F461" s="5"/>
      <c r="G461" s="5"/>
      <c r="H461" s="5"/>
      <c r="I461" s="5"/>
    </row>
    <row r="462" spans="5:9">
      <c r="E462" s="5"/>
      <c r="F462" s="5"/>
      <c r="G462" s="5"/>
      <c r="H462" s="5"/>
      <c r="I462" s="5"/>
    </row>
    <row r="463" spans="5:9">
      <c r="E463" s="5"/>
      <c r="F463" s="5"/>
      <c r="G463" s="5"/>
      <c r="H463" s="5"/>
      <c r="I463" s="5"/>
    </row>
    <row r="464" spans="5:9">
      <c r="E464" s="5"/>
      <c r="F464" s="5"/>
      <c r="G464" s="5"/>
      <c r="H464" s="5"/>
      <c r="I464" s="5"/>
    </row>
    <row r="465" spans="5:9">
      <c r="E465" s="5"/>
      <c r="F465" s="5"/>
      <c r="G465" s="5"/>
      <c r="H465" s="5"/>
      <c r="I465" s="5"/>
    </row>
    <row r="466" spans="5:9">
      <c r="E466" s="5"/>
      <c r="F466" s="5"/>
      <c r="G466" s="5"/>
      <c r="H466" s="5"/>
      <c r="I466" s="5"/>
    </row>
    <row r="467" spans="5:9">
      <c r="E467" s="5"/>
      <c r="F467" s="5"/>
      <c r="H467" s="5"/>
      <c r="I467" s="5"/>
    </row>
    <row r="468" spans="5:9">
      <c r="E468" s="5"/>
      <c r="F468" s="5"/>
      <c r="H468" s="5"/>
      <c r="I468" s="5"/>
    </row>
    <row r="469" spans="5:9">
      <c r="E469" s="5"/>
      <c r="F469" s="5"/>
      <c r="H469" s="5"/>
    </row>
    <row r="470" spans="5:9">
      <c r="H470" s="5"/>
    </row>
    <row r="471" spans="5:9">
      <c r="H471" s="5"/>
    </row>
    <row r="472" spans="5:9">
      <c r="H472" s="5"/>
    </row>
    <row r="473" spans="5:9">
      <c r="H473" s="5"/>
    </row>
    <row r="474" spans="5:9">
      <c r="H474" s="5"/>
    </row>
    <row r="475" spans="5:9">
      <c r="H475" s="5"/>
    </row>
    <row r="476" spans="5:9">
      <c r="H476" s="5"/>
    </row>
    <row r="477" spans="5:9">
      <c r="H477" s="5"/>
    </row>
    <row r="478" spans="5:9">
      <c r="H478" s="5"/>
    </row>
    <row r="479" spans="5:9">
      <c r="H479" s="5"/>
    </row>
    <row r="480" spans="5:9">
      <c r="H480" s="5"/>
    </row>
    <row r="481" spans="8:8">
      <c r="H481" s="5"/>
    </row>
    <row r="482" spans="8:8">
      <c r="H482" s="5"/>
    </row>
    <row r="483" spans="8:8">
      <c r="H483" s="5"/>
    </row>
    <row r="484" spans="8:8">
      <c r="H484" s="5"/>
    </row>
    <row r="485" spans="8:8">
      <c r="H485" s="5"/>
    </row>
    <row r="486" spans="8:8">
      <c r="H486" s="5"/>
    </row>
    <row r="487" spans="8:8">
      <c r="H487" s="5"/>
    </row>
    <row r="488" spans="8:8">
      <c r="H488" s="5"/>
    </row>
    <row r="489" spans="8:8">
      <c r="H489" s="5"/>
    </row>
    <row r="490" spans="8:8">
      <c r="H490" s="5"/>
    </row>
    <row r="491" spans="8:8">
      <c r="H491" s="5"/>
    </row>
    <row r="492" spans="8:8">
      <c r="H492" s="5"/>
    </row>
    <row r="493" spans="8:8">
      <c r="H493" s="5"/>
    </row>
    <row r="494" spans="8:8">
      <c r="H494" s="5"/>
    </row>
    <row r="495" spans="8:8">
      <c r="H495" s="5"/>
    </row>
    <row r="496" spans="8:8">
      <c r="H496" s="5"/>
    </row>
    <row r="497" spans="8:8">
      <c r="H497" s="5"/>
    </row>
    <row r="498" spans="8:8">
      <c r="H498" s="5"/>
    </row>
    <row r="499" spans="8:8">
      <c r="H499" s="5"/>
    </row>
    <row r="500" spans="8:8">
      <c r="H500" s="5"/>
    </row>
    <row r="501" spans="8:8">
      <c r="H501" s="5"/>
    </row>
    <row r="502" spans="8:8">
      <c r="H502" s="5"/>
    </row>
    <row r="503" spans="8:8">
      <c r="H503" s="5"/>
    </row>
    <row r="504" spans="8:8">
      <c r="H504" s="5"/>
    </row>
    <row r="505" spans="8:8">
      <c r="H505" s="5"/>
    </row>
    <row r="506" spans="8:8">
      <c r="H506" s="5"/>
    </row>
    <row r="507" spans="8:8">
      <c r="H507" s="5"/>
    </row>
    <row r="508" spans="8:8">
      <c r="H508" s="5"/>
    </row>
    <row r="509" spans="8:8">
      <c r="H509" s="5"/>
    </row>
    <row r="510" spans="8:8">
      <c r="H510" s="5"/>
    </row>
    <row r="511" spans="8:8">
      <c r="H511" s="5"/>
    </row>
    <row r="512" spans="8:8">
      <c r="H512" s="5"/>
    </row>
    <row r="513" spans="8:8">
      <c r="H513" s="5"/>
    </row>
    <row r="514" spans="8:8">
      <c r="H514" s="5"/>
    </row>
    <row r="515" spans="8:8">
      <c r="H515" s="5"/>
    </row>
    <row r="516" spans="8:8">
      <c r="H516" s="5"/>
    </row>
    <row r="517" spans="8:8">
      <c r="H517" s="5"/>
    </row>
    <row r="518" spans="8:8">
      <c r="H518" s="5"/>
    </row>
    <row r="519" spans="8:8">
      <c r="H519" s="5"/>
    </row>
    <row r="520" spans="8:8">
      <c r="H520" s="5"/>
    </row>
    <row r="521" spans="8:8">
      <c r="H521" s="5"/>
    </row>
    <row r="522" spans="8:8">
      <c r="H522" s="5"/>
    </row>
    <row r="523" spans="8:8">
      <c r="H523" s="5"/>
    </row>
    <row r="524" spans="8:8">
      <c r="H524" s="5"/>
    </row>
    <row r="525" spans="8:8">
      <c r="H525" s="5"/>
    </row>
    <row r="526" spans="8:8">
      <c r="H526" s="5"/>
    </row>
    <row r="527" spans="8:8">
      <c r="H527" s="5"/>
    </row>
    <row r="528" spans="8:8">
      <c r="H528" s="5"/>
    </row>
    <row r="529" spans="8:8">
      <c r="H529" s="5"/>
    </row>
    <row r="530" spans="8:8">
      <c r="H530" s="5"/>
    </row>
    <row r="531" spans="8:8">
      <c r="H531" s="5"/>
    </row>
    <row r="532" spans="8:8">
      <c r="H532" s="5"/>
    </row>
    <row r="533" spans="8:8">
      <c r="H533" s="5"/>
    </row>
    <row r="534" spans="8:8">
      <c r="H534" s="5"/>
    </row>
    <row r="535" spans="8:8">
      <c r="H535" s="5"/>
    </row>
    <row r="536" spans="8:8">
      <c r="H536" s="5"/>
    </row>
    <row r="537" spans="8:8">
      <c r="H537" s="5"/>
    </row>
    <row r="538" spans="8:8">
      <c r="H538" s="5"/>
    </row>
    <row r="539" spans="8:8">
      <c r="H539" s="5"/>
    </row>
    <row r="540" spans="8:8">
      <c r="H540" s="5"/>
    </row>
    <row r="541" spans="8:8">
      <c r="H541" s="5"/>
    </row>
    <row r="542" spans="8:8">
      <c r="H542" s="5"/>
    </row>
    <row r="543" spans="8:8">
      <c r="H543" s="5"/>
    </row>
    <row r="544" spans="8:8">
      <c r="H544" s="5"/>
    </row>
    <row r="545" spans="8:8">
      <c r="H545" s="5"/>
    </row>
    <row r="546" spans="8:8">
      <c r="H546" s="5"/>
    </row>
    <row r="547" spans="8:8">
      <c r="H547" s="5"/>
    </row>
    <row r="548" spans="8:8">
      <c r="H548" s="5"/>
    </row>
    <row r="549" spans="8:8">
      <c r="H549" s="5"/>
    </row>
    <row r="550" spans="8:8">
      <c r="H550" s="5"/>
    </row>
    <row r="551" spans="8:8">
      <c r="H551" s="5"/>
    </row>
    <row r="552" spans="8:8">
      <c r="H552" s="5"/>
    </row>
    <row r="553" spans="8:8">
      <c r="H553" s="5"/>
    </row>
    <row r="554" spans="8:8">
      <c r="H554" s="5"/>
    </row>
    <row r="555" spans="8:8">
      <c r="H555" s="5"/>
    </row>
    <row r="556" spans="8:8">
      <c r="H556" s="5"/>
    </row>
    <row r="557" spans="8:8">
      <c r="H557" s="5"/>
    </row>
    <row r="558" spans="8:8">
      <c r="H558" s="5"/>
    </row>
    <row r="559" spans="8:8">
      <c r="H559" s="5"/>
    </row>
    <row r="560" spans="8:8">
      <c r="H560" s="5"/>
    </row>
    <row r="561" spans="8:8">
      <c r="H561" s="5"/>
    </row>
    <row r="562" spans="8:8">
      <c r="H562" s="5"/>
    </row>
    <row r="563" spans="8:8">
      <c r="H563" s="5"/>
    </row>
    <row r="564" spans="8:8">
      <c r="H564" s="5"/>
    </row>
    <row r="565" spans="8:8">
      <c r="H565" s="5"/>
    </row>
    <row r="566" spans="8:8">
      <c r="H566" s="5"/>
    </row>
    <row r="567" spans="8:8">
      <c r="H567" s="5"/>
    </row>
    <row r="568" spans="8:8">
      <c r="H568" s="5"/>
    </row>
    <row r="569" spans="8:8">
      <c r="H569" s="5"/>
    </row>
    <row r="570" spans="8:8">
      <c r="H570" s="5"/>
    </row>
    <row r="571" spans="8:8">
      <c r="H571" s="5"/>
    </row>
    <row r="572" spans="8:8">
      <c r="H572" s="5"/>
    </row>
    <row r="573" spans="8:8">
      <c r="H573" s="5"/>
    </row>
    <row r="574" spans="8:8">
      <c r="H574" s="5"/>
    </row>
    <row r="575" spans="8:8">
      <c r="H575" s="5"/>
    </row>
    <row r="576" spans="8:8">
      <c r="H576" s="5"/>
    </row>
    <row r="577" spans="8:8">
      <c r="H577" s="5"/>
    </row>
    <row r="578" spans="8:8">
      <c r="H578" s="5"/>
    </row>
    <row r="579" spans="8:8">
      <c r="H579" s="5"/>
    </row>
    <row r="580" spans="8:8">
      <c r="H580" s="5"/>
    </row>
    <row r="581" spans="8:8">
      <c r="H581" s="5"/>
    </row>
    <row r="582" spans="8:8">
      <c r="H582" s="5"/>
    </row>
    <row r="583" spans="8:8">
      <c r="H583" s="5"/>
    </row>
    <row r="584" spans="8:8">
      <c r="H584" s="5"/>
    </row>
    <row r="585" spans="8:8">
      <c r="H585" s="5"/>
    </row>
    <row r="586" spans="8:8">
      <c r="H586" s="5"/>
    </row>
  </sheetData>
  <pageMargins left="0.7" right="0.7" top="0.75" bottom="0.75" header="0.3" footer="0.3"/>
  <extLst>
    <ext xmlns:mx="http://schemas.microsoft.com/office/mac/excel/2008/main" uri="{64002731-A6B0-56B0-2670-7721B7C09600}">
      <mx:PLV Mode="0" OnePage="0" WScale="0"/>
    </ext>
  </extLst>
</worksheet>
</file>

<file path=xl/worksheets/sheet6.xml><?xml version="1.0" encoding="utf-8"?>
<worksheet xmlns="http://schemas.openxmlformats.org/spreadsheetml/2006/main" xmlns:r="http://schemas.openxmlformats.org/officeDocument/2006/relationships">
  <sheetPr>
    <tabColor theme="3" tint="0.59999389629810485"/>
  </sheetPr>
  <dimension ref="A1:O89"/>
  <sheetViews>
    <sheetView topLeftCell="D48" zoomScale="115" zoomScaleNormal="115" workbookViewId="0">
      <selection activeCell="F52" sqref="F52"/>
    </sheetView>
  </sheetViews>
  <sheetFormatPr baseColWidth="10" defaultRowHeight="12.75"/>
  <cols>
    <col min="1" max="1" width="19.85546875" customWidth="1"/>
    <col min="2" max="2" width="13.28515625" customWidth="1"/>
    <col min="3" max="3" width="13.85546875" customWidth="1"/>
    <col min="4" max="4" width="32.28515625" customWidth="1"/>
    <col min="7" max="7" width="23.28515625" customWidth="1"/>
    <col min="8" max="8" width="7.140625" customWidth="1"/>
    <col min="12" max="12" width="27.28515625" customWidth="1"/>
  </cols>
  <sheetData>
    <row r="1" spans="1:15" ht="23.25" customHeight="1">
      <c r="A1" s="479"/>
      <c r="B1" s="479"/>
      <c r="C1" s="435" t="s">
        <v>33</v>
      </c>
      <c r="D1" s="435"/>
      <c r="E1" s="435"/>
      <c r="F1" s="480" t="s">
        <v>210</v>
      </c>
      <c r="G1" s="480"/>
    </row>
    <row r="2" spans="1:15" ht="21.75" customHeight="1">
      <c r="A2" s="479"/>
      <c r="B2" s="479"/>
      <c r="C2" s="435"/>
      <c r="D2" s="435"/>
      <c r="E2" s="435"/>
      <c r="F2" s="480" t="s">
        <v>216</v>
      </c>
      <c r="G2" s="480"/>
    </row>
    <row r="3" spans="1:15" ht="22.5" customHeight="1">
      <c r="A3" s="479"/>
      <c r="B3" s="479"/>
      <c r="C3" s="435"/>
      <c r="D3" s="435"/>
      <c r="E3" s="435"/>
      <c r="F3" s="480" t="s">
        <v>961</v>
      </c>
      <c r="G3" s="480"/>
    </row>
    <row r="6" spans="1:15" ht="13.5" thickBot="1"/>
    <row r="7" spans="1:15" ht="13.5" customHeight="1" thickBot="1">
      <c r="A7" s="455" t="s">
        <v>14</v>
      </c>
      <c r="B7" s="466" t="s">
        <v>15</v>
      </c>
      <c r="C7" s="467"/>
      <c r="D7" s="455" t="s">
        <v>16</v>
      </c>
      <c r="E7" s="466" t="s">
        <v>17</v>
      </c>
      <c r="F7" s="467"/>
      <c r="G7" s="457" t="s">
        <v>18</v>
      </c>
      <c r="I7" s="455" t="s">
        <v>14</v>
      </c>
      <c r="J7" s="466" t="s">
        <v>15</v>
      </c>
      <c r="K7" s="467"/>
      <c r="L7" s="455" t="s">
        <v>16</v>
      </c>
      <c r="M7" s="466" t="s">
        <v>17</v>
      </c>
      <c r="N7" s="467"/>
      <c r="O7" s="457" t="s">
        <v>18</v>
      </c>
    </row>
    <row r="8" spans="1:15" ht="12.75" customHeight="1">
      <c r="A8" s="465"/>
      <c r="B8" s="24" t="s">
        <v>19</v>
      </c>
      <c r="C8" s="24" t="s">
        <v>21</v>
      </c>
      <c r="D8" s="465"/>
      <c r="E8" s="455" t="s">
        <v>23</v>
      </c>
      <c r="F8" s="455" t="s">
        <v>24</v>
      </c>
      <c r="G8" s="458"/>
      <c r="I8" s="465"/>
      <c r="J8" s="24" t="s">
        <v>19</v>
      </c>
      <c r="K8" s="24" t="s">
        <v>21</v>
      </c>
      <c r="L8" s="465"/>
      <c r="M8" s="455" t="s">
        <v>23</v>
      </c>
      <c r="N8" s="455" t="s">
        <v>24</v>
      </c>
      <c r="O8" s="458"/>
    </row>
    <row r="9" spans="1:15" ht="51.75" customHeight="1" thickBot="1">
      <c r="A9" s="456"/>
      <c r="B9" s="25" t="s">
        <v>20</v>
      </c>
      <c r="C9" s="25" t="s">
        <v>22</v>
      </c>
      <c r="D9" s="456"/>
      <c r="E9" s="456"/>
      <c r="F9" s="456"/>
      <c r="G9" s="459"/>
      <c r="I9" s="456"/>
      <c r="J9" s="25" t="s">
        <v>20</v>
      </c>
      <c r="K9" s="25" t="s">
        <v>22</v>
      </c>
      <c r="L9" s="456"/>
      <c r="M9" s="456"/>
      <c r="N9" s="456"/>
      <c r="O9" s="459"/>
    </row>
    <row r="10" spans="1:15" ht="56.25" customHeight="1" thickBot="1">
      <c r="A10" s="457" t="str">
        <f>'Mapa de Riesgos.'!M12</f>
        <v xml:space="preserve">Manuales de procesos y procedimientos adoptados por la entidad. </v>
      </c>
      <c r="B10" s="460" t="s">
        <v>376</v>
      </c>
      <c r="C10" s="460"/>
      <c r="D10" s="26" t="s">
        <v>25</v>
      </c>
      <c r="E10" s="27">
        <v>15</v>
      </c>
      <c r="F10" s="27"/>
      <c r="G10" s="124" t="s">
        <v>377</v>
      </c>
      <c r="I10" s="457" t="e">
        <f>'Mapa de Riesgos.'!#REF!</f>
        <v>#REF!</v>
      </c>
      <c r="J10" s="460" t="s">
        <v>376</v>
      </c>
      <c r="K10" s="460"/>
      <c r="L10" s="26" t="s">
        <v>25</v>
      </c>
      <c r="M10" s="27">
        <v>15</v>
      </c>
      <c r="N10" s="27"/>
      <c r="O10" s="124" t="s">
        <v>390</v>
      </c>
    </row>
    <row r="11" spans="1:15" ht="46.5" customHeight="1">
      <c r="A11" s="458"/>
      <c r="B11" s="461"/>
      <c r="C11" s="461"/>
      <c r="D11" s="460" t="s">
        <v>26</v>
      </c>
      <c r="E11" s="457">
        <v>5</v>
      </c>
      <c r="F11" s="457"/>
      <c r="G11" s="463" t="s">
        <v>378</v>
      </c>
      <c r="I11" s="458"/>
      <c r="J11" s="461"/>
      <c r="K11" s="461"/>
      <c r="L11" s="460" t="s">
        <v>26</v>
      </c>
      <c r="M11" s="457">
        <v>5</v>
      </c>
      <c r="N11" s="457"/>
      <c r="O11" s="463" t="s">
        <v>378</v>
      </c>
    </row>
    <row r="12" spans="1:15" ht="13.5" customHeight="1" thickBot="1">
      <c r="A12" s="458"/>
      <c r="B12" s="461"/>
      <c r="C12" s="461"/>
      <c r="D12" s="462"/>
      <c r="E12" s="458"/>
      <c r="F12" s="459"/>
      <c r="G12" s="464"/>
      <c r="I12" s="458"/>
      <c r="J12" s="461"/>
      <c r="K12" s="461"/>
      <c r="L12" s="462"/>
      <c r="M12" s="458"/>
      <c r="N12" s="459"/>
      <c r="O12" s="464"/>
    </row>
    <row r="13" spans="1:15" ht="30.75" customHeight="1" thickBot="1">
      <c r="A13" s="458"/>
      <c r="B13" s="461"/>
      <c r="C13" s="461"/>
      <c r="D13" s="126" t="s">
        <v>27</v>
      </c>
      <c r="E13" s="127">
        <v>0</v>
      </c>
      <c r="F13" s="27">
        <v>15</v>
      </c>
      <c r="G13" s="124" t="s">
        <v>379</v>
      </c>
      <c r="I13" s="458"/>
      <c r="J13" s="461"/>
      <c r="K13" s="461"/>
      <c r="L13" s="126" t="s">
        <v>27</v>
      </c>
      <c r="M13" s="127">
        <v>0</v>
      </c>
      <c r="N13" s="27">
        <v>15</v>
      </c>
      <c r="O13" s="124" t="s">
        <v>379</v>
      </c>
    </row>
    <row r="14" spans="1:15" ht="90" thickBot="1">
      <c r="A14" s="458"/>
      <c r="B14" s="461"/>
      <c r="C14" s="461"/>
      <c r="D14" s="126" t="s">
        <v>28</v>
      </c>
      <c r="E14" s="127">
        <v>10</v>
      </c>
      <c r="F14" s="27"/>
      <c r="G14" s="125" t="s">
        <v>380</v>
      </c>
      <c r="I14" s="458"/>
      <c r="J14" s="461"/>
      <c r="K14" s="461"/>
      <c r="L14" s="126" t="s">
        <v>28</v>
      </c>
      <c r="M14" s="127">
        <v>10</v>
      </c>
      <c r="N14" s="27"/>
      <c r="O14" s="125" t="s">
        <v>391</v>
      </c>
    </row>
    <row r="15" spans="1:15" ht="65.25" customHeight="1" thickBot="1">
      <c r="A15" s="458"/>
      <c r="B15" s="461"/>
      <c r="C15" s="461"/>
      <c r="D15" s="26" t="s">
        <v>29</v>
      </c>
      <c r="E15" s="27">
        <v>15</v>
      </c>
      <c r="F15" s="27"/>
      <c r="G15" s="124" t="s">
        <v>381</v>
      </c>
      <c r="I15" s="458"/>
      <c r="J15" s="461"/>
      <c r="K15" s="461"/>
      <c r="L15" s="26" t="s">
        <v>29</v>
      </c>
      <c r="M15" s="27">
        <v>15</v>
      </c>
      <c r="N15" s="27"/>
      <c r="O15" s="124" t="s">
        <v>392</v>
      </c>
    </row>
    <row r="16" spans="1:15" ht="57.75" customHeight="1" thickBot="1">
      <c r="A16" s="458"/>
      <c r="B16" s="461"/>
      <c r="C16" s="461"/>
      <c r="D16" s="26" t="s">
        <v>30</v>
      </c>
      <c r="E16" s="27">
        <v>10</v>
      </c>
      <c r="F16" s="27"/>
      <c r="G16" s="124" t="s">
        <v>382</v>
      </c>
      <c r="I16" s="458"/>
      <c r="J16" s="461"/>
      <c r="K16" s="461"/>
      <c r="L16" s="26" t="s">
        <v>30</v>
      </c>
      <c r="M16" s="27">
        <v>10</v>
      </c>
      <c r="N16" s="27"/>
      <c r="O16" s="124" t="s">
        <v>393</v>
      </c>
    </row>
    <row r="17" spans="1:15" ht="57.75" customHeight="1" thickBot="1">
      <c r="A17" s="458"/>
      <c r="B17" s="461"/>
      <c r="C17" s="461"/>
      <c r="D17" s="26" t="s">
        <v>31</v>
      </c>
      <c r="E17" s="27">
        <v>30</v>
      </c>
      <c r="F17" s="27"/>
      <c r="G17" s="124" t="s">
        <v>383</v>
      </c>
      <c r="I17" s="458"/>
      <c r="J17" s="461"/>
      <c r="K17" s="461"/>
      <c r="L17" s="26" t="s">
        <v>31</v>
      </c>
      <c r="M17" s="27">
        <v>30</v>
      </c>
      <c r="N17" s="27"/>
      <c r="O17" s="124" t="s">
        <v>383</v>
      </c>
    </row>
    <row r="18" spans="1:15" ht="15.75" thickBot="1">
      <c r="A18" s="459"/>
      <c r="B18" s="462"/>
      <c r="C18" s="462"/>
      <c r="D18" s="28" t="s">
        <v>32</v>
      </c>
      <c r="E18" s="27">
        <f>SUM(E10:E17)</f>
        <v>85</v>
      </c>
      <c r="F18" s="27"/>
      <c r="G18" s="27"/>
      <c r="I18" s="459"/>
      <c r="J18" s="462"/>
      <c r="K18" s="462"/>
      <c r="L18" s="28" t="s">
        <v>32</v>
      </c>
      <c r="M18" s="27">
        <f>SUM(M10:M17)</f>
        <v>85</v>
      </c>
      <c r="N18" s="27"/>
      <c r="O18" s="27"/>
    </row>
    <row r="20" spans="1:15" ht="15">
      <c r="A20" s="468" t="s">
        <v>160</v>
      </c>
      <c r="B20" s="468"/>
      <c r="C20" s="468"/>
      <c r="D20" s="468"/>
      <c r="E20" s="468"/>
      <c r="F20" s="468"/>
      <c r="G20" s="468"/>
      <c r="I20" s="468" t="s">
        <v>160</v>
      </c>
      <c r="J20" s="468"/>
      <c r="K20" s="468"/>
      <c r="L20" s="468"/>
      <c r="M20" s="468"/>
      <c r="N20" s="468"/>
      <c r="O20" s="468"/>
    </row>
    <row r="21" spans="1:15" ht="15" thickBot="1">
      <c r="A21" s="122"/>
      <c r="B21" s="122"/>
      <c r="C21" s="122"/>
      <c r="D21" s="122"/>
      <c r="E21" s="122"/>
      <c r="F21" s="122"/>
      <c r="G21" s="122"/>
    </row>
    <row r="22" spans="1:15" ht="13.5" customHeight="1" thickBot="1">
      <c r="A22" s="455" t="s">
        <v>14</v>
      </c>
      <c r="B22" s="466" t="s">
        <v>15</v>
      </c>
      <c r="C22" s="467"/>
      <c r="D22" s="455" t="s">
        <v>16</v>
      </c>
      <c r="E22" s="466" t="s">
        <v>17</v>
      </c>
      <c r="F22" s="467"/>
      <c r="G22" s="457" t="s">
        <v>18</v>
      </c>
      <c r="I22" s="455" t="s">
        <v>14</v>
      </c>
      <c r="J22" s="466" t="s">
        <v>15</v>
      </c>
      <c r="K22" s="467"/>
      <c r="L22" s="455" t="s">
        <v>16</v>
      </c>
      <c r="M22" s="466" t="s">
        <v>17</v>
      </c>
      <c r="N22" s="467"/>
      <c r="O22" s="457" t="s">
        <v>18</v>
      </c>
    </row>
    <row r="23" spans="1:15" ht="12.75" customHeight="1">
      <c r="A23" s="465"/>
      <c r="B23" s="24" t="s">
        <v>19</v>
      </c>
      <c r="C23" s="24" t="s">
        <v>21</v>
      </c>
      <c r="D23" s="465"/>
      <c r="E23" s="455" t="s">
        <v>23</v>
      </c>
      <c r="F23" s="455" t="s">
        <v>24</v>
      </c>
      <c r="G23" s="458"/>
      <c r="I23" s="465"/>
      <c r="J23" s="24" t="s">
        <v>19</v>
      </c>
      <c r="K23" s="24" t="s">
        <v>21</v>
      </c>
      <c r="L23" s="465"/>
      <c r="M23" s="455" t="s">
        <v>23</v>
      </c>
      <c r="N23" s="455" t="s">
        <v>24</v>
      </c>
      <c r="O23" s="458"/>
    </row>
    <row r="24" spans="1:15" ht="45.75" thickBot="1">
      <c r="A24" s="456"/>
      <c r="B24" s="25" t="s">
        <v>20</v>
      </c>
      <c r="C24" s="25" t="s">
        <v>22</v>
      </c>
      <c r="D24" s="456"/>
      <c r="E24" s="456"/>
      <c r="F24" s="456"/>
      <c r="G24" s="459"/>
      <c r="I24" s="456"/>
      <c r="J24" s="25" t="s">
        <v>20</v>
      </c>
      <c r="K24" s="25" t="s">
        <v>22</v>
      </c>
      <c r="L24" s="456"/>
      <c r="M24" s="456"/>
      <c r="N24" s="456"/>
      <c r="O24" s="459"/>
    </row>
    <row r="25" spans="1:15" ht="77.25" thickBot="1">
      <c r="A25" s="457" t="str">
        <f>'Mapa de Riesgos.'!M13</f>
        <v xml:space="preserve">Plan Estrategico Institucional </v>
      </c>
      <c r="B25" s="460" t="s">
        <v>376</v>
      </c>
      <c r="C25" s="460"/>
      <c r="D25" s="26" t="s">
        <v>25</v>
      </c>
      <c r="E25" s="27">
        <v>15</v>
      </c>
      <c r="F25" s="27"/>
      <c r="G25" s="125" t="s">
        <v>384</v>
      </c>
      <c r="I25" s="457" t="str">
        <f>'Mapa de Riesgos.'!M15</f>
        <v>Se realizan campañas de sensibilización a los funcionarios, sobre los valores del Código de integridad de la entidad.</v>
      </c>
      <c r="J25" s="460" t="s">
        <v>376</v>
      </c>
      <c r="K25" s="460"/>
      <c r="L25" s="26" t="s">
        <v>25</v>
      </c>
      <c r="M25" s="27">
        <v>15</v>
      </c>
      <c r="N25" s="27"/>
      <c r="O25" s="124" t="s">
        <v>395</v>
      </c>
    </row>
    <row r="26" spans="1:15" ht="24" customHeight="1">
      <c r="A26" s="458"/>
      <c r="B26" s="461"/>
      <c r="C26" s="461"/>
      <c r="D26" s="460" t="s">
        <v>26</v>
      </c>
      <c r="E26" s="457">
        <v>5</v>
      </c>
      <c r="F26" s="457"/>
      <c r="G26" s="463" t="s">
        <v>378</v>
      </c>
      <c r="I26" s="458"/>
      <c r="J26" s="461"/>
      <c r="K26" s="461"/>
      <c r="L26" s="460" t="s">
        <v>26</v>
      </c>
      <c r="M26" s="457">
        <v>5</v>
      </c>
      <c r="N26" s="457"/>
      <c r="O26" s="463" t="s">
        <v>378</v>
      </c>
    </row>
    <row r="27" spans="1:15" ht="32.25" customHeight="1" thickBot="1">
      <c r="A27" s="458"/>
      <c r="B27" s="461"/>
      <c r="C27" s="461"/>
      <c r="D27" s="462"/>
      <c r="E27" s="459"/>
      <c r="F27" s="459"/>
      <c r="G27" s="464"/>
      <c r="I27" s="458"/>
      <c r="J27" s="461"/>
      <c r="K27" s="461"/>
      <c r="L27" s="462"/>
      <c r="M27" s="458"/>
      <c r="N27" s="459"/>
      <c r="O27" s="464"/>
    </row>
    <row r="28" spans="1:15" ht="15.75" thickBot="1">
      <c r="A28" s="458"/>
      <c r="B28" s="461"/>
      <c r="C28" s="461"/>
      <c r="D28" s="26" t="s">
        <v>27</v>
      </c>
      <c r="E28" s="27">
        <v>0</v>
      </c>
      <c r="F28" s="27">
        <v>15</v>
      </c>
      <c r="G28" s="124" t="s">
        <v>379</v>
      </c>
      <c r="I28" s="458"/>
      <c r="J28" s="461"/>
      <c r="K28" s="461"/>
      <c r="L28" s="126" t="s">
        <v>27</v>
      </c>
      <c r="M28" s="127">
        <v>0</v>
      </c>
      <c r="N28" s="27">
        <v>15</v>
      </c>
      <c r="O28" s="124" t="s">
        <v>379</v>
      </c>
    </row>
    <row r="29" spans="1:15" ht="115.5" thickBot="1">
      <c r="A29" s="458"/>
      <c r="B29" s="461"/>
      <c r="C29" s="461"/>
      <c r="D29" s="26" t="s">
        <v>28</v>
      </c>
      <c r="E29" s="27">
        <v>10</v>
      </c>
      <c r="F29" s="27"/>
      <c r="G29" s="125" t="s">
        <v>385</v>
      </c>
      <c r="I29" s="458"/>
      <c r="J29" s="461"/>
      <c r="K29" s="461"/>
      <c r="L29" s="126" t="s">
        <v>28</v>
      </c>
      <c r="M29" s="127">
        <v>10</v>
      </c>
      <c r="N29" s="27"/>
      <c r="O29" s="125" t="s">
        <v>396</v>
      </c>
    </row>
    <row r="30" spans="1:15" ht="39" thickBot="1">
      <c r="A30" s="458"/>
      <c r="B30" s="461"/>
      <c r="C30" s="461"/>
      <c r="D30" s="26" t="s">
        <v>29</v>
      </c>
      <c r="E30" s="27">
        <v>15</v>
      </c>
      <c r="F30" s="27"/>
      <c r="G30" s="124" t="s">
        <v>386</v>
      </c>
      <c r="I30" s="458"/>
      <c r="J30" s="461"/>
      <c r="K30" s="461"/>
      <c r="L30" s="26" t="s">
        <v>29</v>
      </c>
      <c r="M30" s="27">
        <v>15</v>
      </c>
      <c r="N30" s="27"/>
      <c r="O30" s="124" t="s">
        <v>263</v>
      </c>
    </row>
    <row r="31" spans="1:15" ht="217.5" thickBot="1">
      <c r="A31" s="458"/>
      <c r="B31" s="461"/>
      <c r="C31" s="461"/>
      <c r="D31" s="26" t="s">
        <v>30</v>
      </c>
      <c r="E31" s="27">
        <v>10</v>
      </c>
      <c r="F31" s="27"/>
      <c r="G31" s="124" t="s">
        <v>387</v>
      </c>
      <c r="I31" s="458"/>
      <c r="J31" s="461"/>
      <c r="K31" s="461"/>
      <c r="L31" s="26" t="s">
        <v>30</v>
      </c>
      <c r="M31" s="27">
        <v>10</v>
      </c>
      <c r="N31" s="27"/>
      <c r="O31" s="124" t="s">
        <v>397</v>
      </c>
    </row>
    <row r="32" spans="1:15" ht="115.5" thickBot="1">
      <c r="A32" s="458"/>
      <c r="B32" s="461"/>
      <c r="C32" s="461"/>
      <c r="D32" s="26" t="s">
        <v>31</v>
      </c>
      <c r="E32" s="27">
        <v>30</v>
      </c>
      <c r="F32" s="27"/>
      <c r="G32" s="124" t="s">
        <v>383</v>
      </c>
      <c r="I32" s="458"/>
      <c r="J32" s="461"/>
      <c r="K32" s="461"/>
      <c r="L32" s="26" t="s">
        <v>31</v>
      </c>
      <c r="M32" s="27">
        <v>30</v>
      </c>
      <c r="N32" s="27"/>
      <c r="O32" s="124" t="s">
        <v>383</v>
      </c>
    </row>
    <row r="33" spans="1:15" ht="15.75" thickBot="1">
      <c r="A33" s="459"/>
      <c r="B33" s="462"/>
      <c r="C33" s="462"/>
      <c r="D33" s="28" t="s">
        <v>32</v>
      </c>
      <c r="E33" s="27">
        <f>SUM(E25:E32)</f>
        <v>85</v>
      </c>
      <c r="F33" s="27"/>
      <c r="G33" s="27"/>
      <c r="I33" s="459"/>
      <c r="J33" s="462"/>
      <c r="K33" s="462"/>
      <c r="L33" s="28" t="s">
        <v>32</v>
      </c>
      <c r="M33" s="27">
        <f>SUM(M25:M32)</f>
        <v>85</v>
      </c>
      <c r="N33" s="27"/>
      <c r="O33" s="27"/>
    </row>
    <row r="35" spans="1:15" ht="15">
      <c r="A35" s="468" t="s">
        <v>160</v>
      </c>
      <c r="B35" s="468"/>
      <c r="C35" s="468"/>
      <c r="D35" s="468"/>
      <c r="E35" s="468"/>
      <c r="F35" s="468"/>
      <c r="G35" s="468"/>
    </row>
    <row r="36" spans="1:15" ht="15" thickBot="1">
      <c r="A36" s="122"/>
      <c r="B36" s="122"/>
      <c r="C36" s="122"/>
      <c r="D36" s="122"/>
      <c r="E36" s="122"/>
      <c r="F36" s="122"/>
      <c r="G36" s="122"/>
    </row>
    <row r="37" spans="1:15" ht="13.5" customHeight="1" thickBot="1">
      <c r="A37" s="455" t="s">
        <v>14</v>
      </c>
      <c r="B37" s="466" t="s">
        <v>15</v>
      </c>
      <c r="C37" s="467"/>
      <c r="D37" s="455" t="s">
        <v>16</v>
      </c>
      <c r="E37" s="466" t="s">
        <v>17</v>
      </c>
      <c r="F37" s="467"/>
      <c r="G37" s="457" t="s">
        <v>18</v>
      </c>
      <c r="I37" s="455" t="s">
        <v>14</v>
      </c>
      <c r="J37" s="466" t="s">
        <v>15</v>
      </c>
      <c r="K37" s="467"/>
      <c r="L37" s="455" t="s">
        <v>16</v>
      </c>
      <c r="M37" s="466" t="s">
        <v>17</v>
      </c>
      <c r="N37" s="467"/>
      <c r="O37" s="457" t="s">
        <v>18</v>
      </c>
    </row>
    <row r="38" spans="1:15" ht="12.75" customHeight="1">
      <c r="A38" s="465"/>
      <c r="B38" s="24" t="s">
        <v>19</v>
      </c>
      <c r="C38" s="24" t="s">
        <v>21</v>
      </c>
      <c r="D38" s="465"/>
      <c r="E38" s="455" t="s">
        <v>23</v>
      </c>
      <c r="F38" s="455" t="s">
        <v>24</v>
      </c>
      <c r="G38" s="458"/>
      <c r="I38" s="465"/>
      <c r="J38" s="24" t="s">
        <v>19</v>
      </c>
      <c r="K38" s="24" t="s">
        <v>21</v>
      </c>
      <c r="L38" s="465"/>
      <c r="M38" s="455" t="s">
        <v>23</v>
      </c>
      <c r="N38" s="455" t="s">
        <v>24</v>
      </c>
      <c r="O38" s="458"/>
    </row>
    <row r="39" spans="1:15" ht="45.75" thickBot="1">
      <c r="A39" s="456"/>
      <c r="B39" s="25" t="s">
        <v>20</v>
      </c>
      <c r="C39" s="25" t="s">
        <v>22</v>
      </c>
      <c r="D39" s="456"/>
      <c r="E39" s="456"/>
      <c r="F39" s="456"/>
      <c r="G39" s="459"/>
      <c r="I39" s="456"/>
      <c r="J39" s="25" t="s">
        <v>20</v>
      </c>
      <c r="K39" s="25" t="s">
        <v>22</v>
      </c>
      <c r="L39" s="456"/>
      <c r="M39" s="456"/>
      <c r="N39" s="456"/>
      <c r="O39" s="459"/>
    </row>
    <row r="40" spans="1:15" ht="332.25" thickBot="1">
      <c r="A40" s="457" t="str">
        <f>'Mapa de Riesgos.'!M14</f>
        <v xml:space="preserve">Seguimientos a procesos y procedimientos.
Auditorias internas de calidad y de gestión.
Revisión por la Direccion. </v>
      </c>
      <c r="B40" s="460" t="s">
        <v>376</v>
      </c>
      <c r="C40" s="460"/>
      <c r="D40" s="26" t="s">
        <v>25</v>
      </c>
      <c r="E40" s="27">
        <v>15</v>
      </c>
      <c r="F40" s="27"/>
      <c r="G40" s="125" t="s">
        <v>388</v>
      </c>
      <c r="I40" s="457" t="str">
        <f>'Mapa de Riesgos.'!M16</f>
        <v>Rendición de cuentas a la ciudadania y al concejo de la entidad</v>
      </c>
      <c r="J40" s="460" t="s">
        <v>376</v>
      </c>
      <c r="K40" s="460"/>
      <c r="L40" s="26" t="s">
        <v>25</v>
      </c>
      <c r="M40" s="27">
        <v>15</v>
      </c>
      <c r="N40" s="27"/>
      <c r="O40" s="125" t="s">
        <v>400</v>
      </c>
    </row>
    <row r="41" spans="1:15" ht="12.75" customHeight="1">
      <c r="A41" s="458"/>
      <c r="B41" s="461"/>
      <c r="C41" s="461"/>
      <c r="D41" s="460" t="s">
        <v>26</v>
      </c>
      <c r="E41" s="457">
        <v>5</v>
      </c>
      <c r="F41" s="457"/>
      <c r="G41" s="463" t="s">
        <v>378</v>
      </c>
      <c r="I41" s="458"/>
      <c r="J41" s="461"/>
      <c r="K41" s="461"/>
      <c r="L41" s="460" t="s">
        <v>26</v>
      </c>
      <c r="M41" s="457">
        <v>5</v>
      </c>
      <c r="N41" s="457"/>
      <c r="O41" s="463" t="s">
        <v>378</v>
      </c>
    </row>
    <row r="42" spans="1:15" ht="13.5" customHeight="1" thickBot="1">
      <c r="A42" s="458"/>
      <c r="B42" s="461"/>
      <c r="C42" s="461"/>
      <c r="D42" s="462"/>
      <c r="E42" s="459"/>
      <c r="F42" s="459"/>
      <c r="G42" s="464"/>
      <c r="I42" s="458"/>
      <c r="J42" s="461"/>
      <c r="K42" s="461"/>
      <c r="L42" s="462"/>
      <c r="M42" s="459"/>
      <c r="N42" s="459"/>
      <c r="O42" s="464"/>
    </row>
    <row r="43" spans="1:15" ht="15.75" thickBot="1">
      <c r="A43" s="458"/>
      <c r="B43" s="461"/>
      <c r="C43" s="461"/>
      <c r="D43" s="26" t="s">
        <v>27</v>
      </c>
      <c r="E43" s="27">
        <v>0</v>
      </c>
      <c r="F43" s="27">
        <v>15</v>
      </c>
      <c r="G43" s="124" t="s">
        <v>379</v>
      </c>
      <c r="I43" s="458"/>
      <c r="J43" s="461"/>
      <c r="K43" s="461"/>
      <c r="L43" s="26" t="s">
        <v>27</v>
      </c>
      <c r="M43" s="27">
        <v>0</v>
      </c>
      <c r="N43" s="27">
        <v>15</v>
      </c>
      <c r="O43" s="124" t="s">
        <v>379</v>
      </c>
    </row>
    <row r="44" spans="1:15" ht="39" thickBot="1">
      <c r="A44" s="458"/>
      <c r="B44" s="461"/>
      <c r="C44" s="461"/>
      <c r="D44" s="26" t="s">
        <v>28</v>
      </c>
      <c r="E44" s="27">
        <v>10</v>
      </c>
      <c r="F44" s="27"/>
      <c r="G44" s="125" t="s">
        <v>385</v>
      </c>
      <c r="I44" s="458"/>
      <c r="J44" s="461"/>
      <c r="K44" s="461"/>
      <c r="L44" s="26" t="s">
        <v>28</v>
      </c>
      <c r="M44" s="27">
        <v>10</v>
      </c>
      <c r="N44" s="27"/>
      <c r="O44" s="125" t="s">
        <v>385</v>
      </c>
    </row>
    <row r="45" spans="1:15" ht="39" thickBot="1">
      <c r="A45" s="458"/>
      <c r="B45" s="461"/>
      <c r="C45" s="461"/>
      <c r="D45" s="26" t="s">
        <v>29</v>
      </c>
      <c r="E45" s="27">
        <v>15</v>
      </c>
      <c r="F45" s="27"/>
      <c r="G45" s="124" t="s">
        <v>230</v>
      </c>
      <c r="I45" s="458"/>
      <c r="J45" s="461"/>
      <c r="K45" s="461"/>
      <c r="L45" s="26" t="s">
        <v>29</v>
      </c>
      <c r="M45" s="27">
        <v>15</v>
      </c>
      <c r="N45" s="27"/>
      <c r="O45" s="124" t="s">
        <v>401</v>
      </c>
    </row>
    <row r="46" spans="1:15" ht="128.25" thickBot="1">
      <c r="A46" s="458"/>
      <c r="B46" s="461"/>
      <c r="C46" s="461"/>
      <c r="D46" s="26" t="s">
        <v>30</v>
      </c>
      <c r="E46" s="27">
        <v>10</v>
      </c>
      <c r="F46" s="27"/>
      <c r="G46" s="128" t="s">
        <v>389</v>
      </c>
      <c r="I46" s="458"/>
      <c r="J46" s="461"/>
      <c r="K46" s="461"/>
      <c r="L46" s="26" t="s">
        <v>30</v>
      </c>
      <c r="M46" s="27">
        <v>10</v>
      </c>
      <c r="N46" s="27"/>
      <c r="O46" s="128" t="s">
        <v>402</v>
      </c>
    </row>
    <row r="47" spans="1:15" ht="115.5" thickBot="1">
      <c r="A47" s="458"/>
      <c r="B47" s="461"/>
      <c r="C47" s="461"/>
      <c r="D47" s="26" t="s">
        <v>31</v>
      </c>
      <c r="E47" s="27">
        <v>30</v>
      </c>
      <c r="F47" s="27"/>
      <c r="G47" s="124" t="s">
        <v>383</v>
      </c>
      <c r="I47" s="458"/>
      <c r="J47" s="461"/>
      <c r="K47" s="461"/>
      <c r="L47" s="26" t="s">
        <v>31</v>
      </c>
      <c r="M47" s="27">
        <v>30</v>
      </c>
      <c r="N47" s="27"/>
      <c r="O47" s="124" t="s">
        <v>383</v>
      </c>
    </row>
    <row r="48" spans="1:15" ht="15.75" thickBot="1">
      <c r="A48" s="459"/>
      <c r="B48" s="462"/>
      <c r="C48" s="462"/>
      <c r="D48" s="28" t="s">
        <v>32</v>
      </c>
      <c r="E48" s="27">
        <f>SUM(E40:E47)</f>
        <v>85</v>
      </c>
      <c r="F48" s="27"/>
      <c r="G48" s="27"/>
      <c r="I48" s="459"/>
      <c r="J48" s="462"/>
      <c r="K48" s="462"/>
      <c r="L48" s="28" t="s">
        <v>32</v>
      </c>
      <c r="M48" s="27">
        <f>SUM(M40:M47)</f>
        <v>85</v>
      </c>
      <c r="N48" s="27"/>
      <c r="O48" s="27"/>
    </row>
    <row r="49" spans="1:7" ht="14.25">
      <c r="A49" s="122"/>
      <c r="B49" s="122"/>
      <c r="C49" s="122"/>
      <c r="D49" s="122"/>
      <c r="E49" s="122"/>
      <c r="F49" s="122"/>
      <c r="G49" s="122"/>
    </row>
    <row r="50" spans="1:7" ht="14.25">
      <c r="A50" s="122"/>
      <c r="B50" s="122"/>
      <c r="C50" s="122"/>
      <c r="D50" s="122"/>
      <c r="E50" s="122"/>
      <c r="F50" s="122"/>
      <c r="G50" s="122"/>
    </row>
    <row r="51" spans="1:7" ht="14.25">
      <c r="A51" s="122"/>
      <c r="B51" s="122"/>
      <c r="C51" s="122"/>
      <c r="D51" s="122"/>
      <c r="E51" s="122"/>
      <c r="F51" s="122"/>
      <c r="G51" s="122"/>
    </row>
    <row r="52" spans="1:7" ht="14.25">
      <c r="A52" s="122"/>
      <c r="B52" s="122"/>
      <c r="C52" s="122"/>
      <c r="D52" s="122"/>
      <c r="E52" s="122"/>
      <c r="F52" s="122"/>
      <c r="G52" s="122"/>
    </row>
    <row r="53" spans="1:7" ht="14.25">
      <c r="A53" s="122"/>
      <c r="B53" s="122"/>
      <c r="C53" s="122"/>
      <c r="D53" s="122"/>
      <c r="E53" s="122"/>
      <c r="F53" s="122"/>
      <c r="G53" s="122"/>
    </row>
    <row r="54" spans="1:7" ht="14.25">
      <c r="A54" s="122"/>
      <c r="B54" s="122"/>
      <c r="C54" s="122"/>
      <c r="D54" s="122"/>
      <c r="E54" s="122"/>
      <c r="F54" s="122"/>
      <c r="G54" s="122"/>
    </row>
    <row r="55" spans="1:7" ht="14.25">
      <c r="A55" s="122"/>
      <c r="B55" s="122"/>
      <c r="C55" s="122"/>
      <c r="D55" s="122"/>
      <c r="E55" s="122"/>
      <c r="F55" s="122"/>
      <c r="G55" s="122"/>
    </row>
    <row r="56" spans="1:7" ht="14.25">
      <c r="A56" s="122"/>
      <c r="B56" s="122"/>
      <c r="C56" s="122"/>
      <c r="D56" s="122"/>
      <c r="E56" s="122"/>
      <c r="F56" s="122"/>
      <c r="G56" s="122"/>
    </row>
    <row r="57" spans="1:7" ht="14.25">
      <c r="A57" s="122"/>
      <c r="B57" s="122"/>
      <c r="C57" s="122"/>
      <c r="D57" s="122"/>
      <c r="E57" s="122"/>
      <c r="F57" s="122"/>
      <c r="G57" s="122"/>
    </row>
    <row r="58" spans="1:7" ht="14.25">
      <c r="A58" s="122"/>
      <c r="B58" s="122"/>
      <c r="C58" s="122"/>
      <c r="D58" s="122"/>
      <c r="E58" s="122"/>
      <c r="F58" s="122"/>
      <c r="G58" s="122"/>
    </row>
    <row r="59" spans="1:7" ht="14.25">
      <c r="A59" s="122"/>
      <c r="B59" s="122"/>
      <c r="C59" s="122"/>
      <c r="D59" s="122"/>
      <c r="E59" s="122"/>
      <c r="F59" s="122"/>
      <c r="G59" s="122"/>
    </row>
    <row r="60" spans="1:7" ht="14.25">
      <c r="A60" s="122"/>
      <c r="B60" s="122"/>
      <c r="C60" s="122"/>
      <c r="D60" s="122"/>
      <c r="E60" s="122"/>
      <c r="F60" s="122"/>
      <c r="G60" s="122"/>
    </row>
    <row r="61" spans="1:7" ht="14.25">
      <c r="A61" s="122"/>
      <c r="B61" s="122"/>
      <c r="C61" s="122"/>
      <c r="D61" s="122"/>
      <c r="E61" s="122"/>
      <c r="F61" s="122"/>
      <c r="G61" s="122"/>
    </row>
    <row r="62" spans="1:7" ht="14.25">
      <c r="A62" s="122"/>
      <c r="B62" s="122"/>
      <c r="C62" s="122"/>
      <c r="D62" s="122"/>
      <c r="E62" s="122"/>
      <c r="F62" s="122"/>
      <c r="G62" s="122"/>
    </row>
    <row r="63" spans="1:7" ht="14.25">
      <c r="A63" s="122"/>
      <c r="B63" s="122"/>
      <c r="C63" s="122"/>
      <c r="D63" s="122"/>
      <c r="E63" s="122"/>
      <c r="F63" s="122"/>
      <c r="G63" s="122"/>
    </row>
    <row r="64" spans="1:7" ht="14.25">
      <c r="A64" s="122"/>
      <c r="B64" s="122"/>
      <c r="C64" s="122"/>
      <c r="D64" s="122"/>
      <c r="E64" s="122"/>
      <c r="F64" s="122"/>
      <c r="G64" s="122"/>
    </row>
    <row r="65" spans="1:9" ht="14.25">
      <c r="A65" s="122"/>
      <c r="B65" s="122"/>
      <c r="C65" s="122"/>
      <c r="D65" s="122"/>
      <c r="E65" s="122"/>
      <c r="F65" s="122"/>
      <c r="G65" s="122"/>
    </row>
    <row r="66" spans="1:9" ht="14.25">
      <c r="A66" s="122"/>
      <c r="B66" s="122"/>
      <c r="C66" s="122"/>
      <c r="D66" s="122"/>
      <c r="E66" s="122"/>
      <c r="F66" s="122"/>
      <c r="G66" s="122"/>
    </row>
    <row r="68" spans="1:9">
      <c r="C68" s="485"/>
      <c r="D68" s="485"/>
    </row>
    <row r="69" spans="1:9" ht="13.5" thickBot="1"/>
    <row r="70" spans="1:9" ht="32.25" customHeight="1">
      <c r="A70" s="57"/>
      <c r="B70" s="481" t="s">
        <v>177</v>
      </c>
      <c r="C70" s="482"/>
      <c r="D70" s="486" t="s">
        <v>178</v>
      </c>
      <c r="E70" s="487"/>
      <c r="F70" s="487"/>
      <c r="G70" s="488"/>
      <c r="H70" s="66"/>
    </row>
    <row r="71" spans="1:9" ht="18.75" customHeight="1">
      <c r="A71" s="57"/>
      <c r="B71" s="483"/>
      <c r="C71" s="484"/>
      <c r="D71" s="489" t="s">
        <v>179</v>
      </c>
      <c r="E71" s="490"/>
      <c r="F71" s="490"/>
      <c r="G71" s="491"/>
      <c r="H71" s="66"/>
    </row>
    <row r="72" spans="1:9" ht="27" customHeight="1">
      <c r="A72" s="57"/>
      <c r="B72" s="483"/>
      <c r="C72" s="484"/>
      <c r="D72" s="489" t="s">
        <v>180</v>
      </c>
      <c r="E72" s="490"/>
      <c r="F72" s="490"/>
      <c r="G72" s="491"/>
      <c r="H72" s="66"/>
    </row>
    <row r="73" spans="1:9" ht="23.25" customHeight="1">
      <c r="A73" s="57"/>
      <c r="B73" s="469" t="s">
        <v>181</v>
      </c>
      <c r="C73" s="470"/>
      <c r="D73" s="473">
        <v>0</v>
      </c>
      <c r="E73" s="474"/>
      <c r="F73" s="474"/>
      <c r="G73" s="475"/>
      <c r="H73" s="67"/>
    </row>
    <row r="74" spans="1:9" ht="17.25" customHeight="1">
      <c r="B74" s="469" t="s">
        <v>182</v>
      </c>
      <c r="C74" s="470"/>
      <c r="D74" s="473">
        <v>1</v>
      </c>
      <c r="E74" s="474"/>
      <c r="F74" s="474"/>
      <c r="G74" s="475"/>
      <c r="H74" s="67"/>
    </row>
    <row r="75" spans="1:9" ht="20.25" customHeight="1" thickBot="1">
      <c r="B75" s="471" t="s">
        <v>183</v>
      </c>
      <c r="C75" s="472"/>
      <c r="D75" s="476">
        <v>2</v>
      </c>
      <c r="E75" s="477"/>
      <c r="F75" s="477"/>
      <c r="G75" s="478"/>
      <c r="H75" s="67"/>
    </row>
    <row r="80" spans="1:9">
      <c r="D80" s="65"/>
      <c r="E80" s="65"/>
      <c r="F80" s="65"/>
      <c r="G80" s="65"/>
      <c r="H80" s="65"/>
      <c r="I80" s="65"/>
    </row>
    <row r="81" spans="4:9">
      <c r="D81" s="65"/>
      <c r="E81" s="65"/>
      <c r="F81" s="65"/>
      <c r="G81" s="65"/>
      <c r="H81" s="65"/>
      <c r="I81" s="65"/>
    </row>
    <row r="82" spans="4:9">
      <c r="D82" s="65"/>
      <c r="E82" s="65"/>
      <c r="F82" s="65"/>
      <c r="G82" s="65"/>
      <c r="H82" s="65"/>
      <c r="I82" s="65"/>
    </row>
    <row r="83" spans="4:9">
      <c r="D83" s="65"/>
      <c r="E83" s="65"/>
      <c r="F83" s="65"/>
      <c r="G83" s="65"/>
      <c r="H83" s="65"/>
      <c r="I83" s="65"/>
    </row>
    <row r="84" spans="4:9">
      <c r="D84" s="65"/>
      <c r="E84" s="65"/>
      <c r="F84" s="65"/>
      <c r="G84" s="65"/>
      <c r="H84" s="65"/>
      <c r="I84" s="65"/>
    </row>
    <row r="85" spans="4:9">
      <c r="D85" s="65"/>
      <c r="E85" s="65"/>
      <c r="F85" s="65"/>
      <c r="G85" s="65"/>
      <c r="H85" s="65"/>
      <c r="I85" s="65"/>
    </row>
    <row r="86" spans="4:9">
      <c r="D86" s="65"/>
      <c r="E86" s="65"/>
      <c r="F86" s="65"/>
      <c r="G86" s="65"/>
      <c r="H86" s="65"/>
      <c r="I86" s="65"/>
    </row>
    <row r="87" spans="4:9">
      <c r="D87" s="65"/>
      <c r="E87" s="65"/>
      <c r="F87" s="65"/>
      <c r="G87" s="65"/>
      <c r="H87" s="65"/>
      <c r="I87" s="65"/>
    </row>
    <row r="88" spans="4:9">
      <c r="D88" s="65"/>
      <c r="E88" s="65"/>
      <c r="F88" s="65"/>
      <c r="G88" s="65"/>
      <c r="H88" s="65"/>
      <c r="I88" s="65"/>
    </row>
    <row r="89" spans="4:9">
      <c r="D89" s="65"/>
      <c r="E89" s="65"/>
      <c r="F89" s="65"/>
      <c r="G89" s="65"/>
      <c r="H89" s="65"/>
      <c r="I89" s="65"/>
    </row>
  </sheetData>
  <mergeCells count="103">
    <mergeCell ref="B70:C72"/>
    <mergeCell ref="C68:D68"/>
    <mergeCell ref="A20:G20"/>
    <mergeCell ref="D70:G70"/>
    <mergeCell ref="D71:G71"/>
    <mergeCell ref="D72:G72"/>
    <mergeCell ref="A22:A24"/>
    <mergeCell ref="B22:C22"/>
    <mergeCell ref="D22:D24"/>
    <mergeCell ref="E22:F22"/>
    <mergeCell ref="G22:G24"/>
    <mergeCell ref="E23:E24"/>
    <mergeCell ref="F23:F24"/>
    <mergeCell ref="A40:A48"/>
    <mergeCell ref="B40:B48"/>
    <mergeCell ref="C40:C48"/>
    <mergeCell ref="D41:D42"/>
    <mergeCell ref="E41:E42"/>
    <mergeCell ref="F26:F27"/>
    <mergeCell ref="A35:G35"/>
    <mergeCell ref="G26:G27"/>
    <mergeCell ref="A37:A39"/>
    <mergeCell ref="B37:C37"/>
    <mergeCell ref="D37:D39"/>
    <mergeCell ref="B73:C73"/>
    <mergeCell ref="B74:C74"/>
    <mergeCell ref="B75:C75"/>
    <mergeCell ref="D73:G73"/>
    <mergeCell ref="D74:G74"/>
    <mergeCell ref="D75:G75"/>
    <mergeCell ref="C1:E3"/>
    <mergeCell ref="G11:G12"/>
    <mergeCell ref="A1:B3"/>
    <mergeCell ref="F1:G1"/>
    <mergeCell ref="F2:G2"/>
    <mergeCell ref="F3:G3"/>
    <mergeCell ref="A10:A18"/>
    <mergeCell ref="B10:B18"/>
    <mergeCell ref="C10:C18"/>
    <mergeCell ref="D11:D12"/>
    <mergeCell ref="A7:A9"/>
    <mergeCell ref="B7:C7"/>
    <mergeCell ref="D7:D9"/>
    <mergeCell ref="G7:G9"/>
    <mergeCell ref="E8:E9"/>
    <mergeCell ref="F8:F9"/>
    <mergeCell ref="E11:E12"/>
    <mergeCell ref="F11:F12"/>
    <mergeCell ref="E37:F37"/>
    <mergeCell ref="G37:G39"/>
    <mergeCell ref="E38:E39"/>
    <mergeCell ref="F38:F39"/>
    <mergeCell ref="A25:A33"/>
    <mergeCell ref="B25:B33"/>
    <mergeCell ref="C25:C33"/>
    <mergeCell ref="D26:D27"/>
    <mergeCell ref="E26:E27"/>
    <mergeCell ref="F41:F42"/>
    <mergeCell ref="G41:G42"/>
    <mergeCell ref="I7:I9"/>
    <mergeCell ref="J7:K7"/>
    <mergeCell ref="L7:L9"/>
    <mergeCell ref="I20:O20"/>
    <mergeCell ref="I22:I24"/>
    <mergeCell ref="J22:K22"/>
    <mergeCell ref="L22:L24"/>
    <mergeCell ref="M22:N22"/>
    <mergeCell ref="O22:O24"/>
    <mergeCell ref="M23:M24"/>
    <mergeCell ref="N23:N24"/>
    <mergeCell ref="I25:I33"/>
    <mergeCell ref="J25:J33"/>
    <mergeCell ref="K25:K33"/>
    <mergeCell ref="E7:F7"/>
    <mergeCell ref="L26:L27"/>
    <mergeCell ref="M26:M27"/>
    <mergeCell ref="N26:N27"/>
    <mergeCell ref="O26:O27"/>
    <mergeCell ref="M7:N7"/>
    <mergeCell ref="O7:O9"/>
    <mergeCell ref="M8:M9"/>
    <mergeCell ref="N8:N9"/>
    <mergeCell ref="I10:I18"/>
    <mergeCell ref="J10:J18"/>
    <mergeCell ref="K10:K18"/>
    <mergeCell ref="L11:L12"/>
    <mergeCell ref="M11:M12"/>
    <mergeCell ref="N11:N12"/>
    <mergeCell ref="O11:O12"/>
    <mergeCell ref="N41:N42"/>
    <mergeCell ref="O41:O42"/>
    <mergeCell ref="I40:I48"/>
    <mergeCell ref="J40:J48"/>
    <mergeCell ref="K40:K48"/>
    <mergeCell ref="L41:L42"/>
    <mergeCell ref="M41:M42"/>
    <mergeCell ref="I37:I39"/>
    <mergeCell ref="J37:K37"/>
    <mergeCell ref="L37:L39"/>
    <mergeCell ref="M37:N37"/>
    <mergeCell ref="O37:O39"/>
    <mergeCell ref="M38:M39"/>
    <mergeCell ref="N38:N39"/>
  </mergeCells>
  <pageMargins left="0.7" right="0.7" top="0.75" bottom="0.75" header="0.3" footer="0.3"/>
  <pageSetup orientation="portrait" r:id="rId1"/>
  <drawing r:id="rId2"/>
  <extLst>
    <ext xmlns:mx="http://schemas.microsoft.com/office/mac/excel/2008/main" uri="{64002731-A6B0-56B0-2670-7721B7C09600}">
      <mx:PLV Mode="0" OnePage="0" WScale="0"/>
    </ext>
  </extLst>
</worksheet>
</file>

<file path=xl/worksheets/sheet7.xml><?xml version="1.0" encoding="utf-8"?>
<worksheet xmlns="http://schemas.openxmlformats.org/spreadsheetml/2006/main" xmlns:r="http://schemas.openxmlformats.org/officeDocument/2006/relationships">
  <dimension ref="A1:AA64"/>
  <sheetViews>
    <sheetView zoomScale="68" zoomScaleNormal="68" workbookViewId="0">
      <selection activeCell="F40" sqref="F40:G41"/>
    </sheetView>
  </sheetViews>
  <sheetFormatPr baseColWidth="10" defaultRowHeight="12.75"/>
  <cols>
    <col min="1" max="1" width="17.42578125" customWidth="1"/>
    <col min="2" max="3" width="13.42578125" customWidth="1"/>
    <col min="4" max="4" width="22.42578125" customWidth="1"/>
    <col min="7" max="7" width="21.140625" customWidth="1"/>
    <col min="10" max="10" width="15" customWidth="1"/>
    <col min="13" max="13" width="16.28515625" style="11" customWidth="1"/>
    <col min="15" max="15" width="12.42578125" customWidth="1"/>
  </cols>
  <sheetData>
    <row r="1" spans="1:27" ht="15.75" customHeight="1">
      <c r="A1" s="500"/>
      <c r="B1" s="500"/>
      <c r="C1" s="435" t="s">
        <v>33</v>
      </c>
      <c r="D1" s="435"/>
      <c r="E1" s="435"/>
      <c r="F1" s="480" t="s">
        <v>210</v>
      </c>
      <c r="G1" s="480"/>
      <c r="J1" s="500"/>
      <c r="K1" s="500"/>
      <c r="L1" s="435"/>
      <c r="M1" s="435"/>
      <c r="N1" s="480" t="s">
        <v>210</v>
      </c>
      <c r="O1" s="480"/>
    </row>
    <row r="2" spans="1:27" ht="15.75" customHeight="1">
      <c r="A2" s="500"/>
      <c r="B2" s="500"/>
      <c r="C2" s="435"/>
      <c r="D2" s="435"/>
      <c r="E2" s="435"/>
      <c r="F2" s="480" t="s">
        <v>216</v>
      </c>
      <c r="G2" s="480"/>
      <c r="J2" s="500"/>
      <c r="K2" s="500"/>
      <c r="L2" s="435"/>
      <c r="M2" s="435"/>
      <c r="N2" s="480" t="s">
        <v>216</v>
      </c>
      <c r="O2" s="480"/>
    </row>
    <row r="3" spans="1:27" ht="15.75" customHeight="1">
      <c r="A3" s="500"/>
      <c r="B3" s="500"/>
      <c r="C3" s="435"/>
      <c r="D3" s="435"/>
      <c r="E3" s="435"/>
      <c r="F3" s="492" t="s">
        <v>961</v>
      </c>
      <c r="G3" s="493"/>
      <c r="J3" s="500"/>
      <c r="K3" s="500"/>
      <c r="L3" s="435"/>
      <c r="M3" s="435"/>
      <c r="N3" s="492" t="s">
        <v>961</v>
      </c>
      <c r="O3" s="493"/>
    </row>
    <row r="4" spans="1:27" ht="13.5" thickBot="1">
      <c r="A4" s="132"/>
      <c r="B4" s="132"/>
      <c r="C4" s="132"/>
      <c r="D4" s="132"/>
      <c r="E4" s="132"/>
      <c r="F4" s="132"/>
      <c r="G4" s="132"/>
    </row>
    <row r="5" spans="1:27" ht="15" customHeight="1" thickBot="1">
      <c r="A5" s="494" t="s">
        <v>14</v>
      </c>
      <c r="B5" s="511" t="s">
        <v>15</v>
      </c>
      <c r="C5" s="512"/>
      <c r="D5" s="494" t="s">
        <v>16</v>
      </c>
      <c r="E5" s="511" t="s">
        <v>403</v>
      </c>
      <c r="F5" s="512"/>
      <c r="G5" s="502" t="s">
        <v>18</v>
      </c>
      <c r="J5" s="508" t="s">
        <v>404</v>
      </c>
      <c r="K5" s="509"/>
      <c r="L5" s="509"/>
      <c r="M5" s="509"/>
      <c r="N5" s="513"/>
      <c r="O5" s="513"/>
      <c r="P5" s="133"/>
      <c r="X5" s="133"/>
    </row>
    <row r="6" spans="1:27" ht="26.25" thickBot="1">
      <c r="A6" s="510"/>
      <c r="B6" s="134" t="s">
        <v>19</v>
      </c>
      <c r="C6" s="134" t="s">
        <v>21</v>
      </c>
      <c r="D6" s="510"/>
      <c r="E6" s="494" t="s">
        <v>23</v>
      </c>
      <c r="F6" s="494" t="s">
        <v>24</v>
      </c>
      <c r="G6" s="503"/>
      <c r="J6" s="496" t="s">
        <v>405</v>
      </c>
      <c r="K6" s="498" t="s">
        <v>406</v>
      </c>
      <c r="L6" s="499"/>
      <c r="M6" s="135" t="s">
        <v>407</v>
      </c>
      <c r="N6" s="501" t="s">
        <v>408</v>
      </c>
      <c r="O6" s="501"/>
      <c r="P6" s="133"/>
      <c r="X6" s="133"/>
    </row>
    <row r="7" spans="1:27" ht="51.75" customHeight="1" thickBot="1">
      <c r="A7" s="495"/>
      <c r="B7" s="136" t="s">
        <v>20</v>
      </c>
      <c r="C7" s="136" t="s">
        <v>22</v>
      </c>
      <c r="D7" s="495"/>
      <c r="E7" s="495"/>
      <c r="F7" s="495"/>
      <c r="G7" s="504"/>
      <c r="I7" s="137"/>
      <c r="J7" s="497"/>
      <c r="K7" s="138" t="s">
        <v>19</v>
      </c>
      <c r="L7" s="138" t="s">
        <v>21</v>
      </c>
      <c r="M7" s="135" t="s">
        <v>410</v>
      </c>
      <c r="N7" s="139" t="s">
        <v>411</v>
      </c>
      <c r="O7" s="140" t="s">
        <v>412</v>
      </c>
      <c r="P7" s="133"/>
      <c r="X7" s="133"/>
    </row>
    <row r="8" spans="1:27" ht="102.75" thickBot="1">
      <c r="A8" s="502" t="str">
        <f>'Mapa de Riesgos.'!M19</f>
        <v>Generación de alertas automáticas a través del software de PQRDSF, avisos del tiempo de respuesta</v>
      </c>
      <c r="B8" s="505" t="s">
        <v>376</v>
      </c>
      <c r="C8" s="505"/>
      <c r="D8" s="141" t="s">
        <v>25</v>
      </c>
      <c r="E8" s="124">
        <v>15</v>
      </c>
      <c r="F8" s="124">
        <v>0</v>
      </c>
      <c r="G8" s="125" t="s">
        <v>413</v>
      </c>
      <c r="I8" s="137"/>
      <c r="J8" s="142" t="s">
        <v>266</v>
      </c>
      <c r="K8" s="143"/>
      <c r="L8" s="143"/>
      <c r="M8" s="144" t="s">
        <v>414</v>
      </c>
      <c r="N8" s="145">
        <v>15</v>
      </c>
      <c r="O8" s="146"/>
      <c r="P8" s="133"/>
      <c r="X8" s="133"/>
    </row>
    <row r="9" spans="1:27" ht="102.75" thickBot="1">
      <c r="A9" s="503"/>
      <c r="B9" s="506"/>
      <c r="C9" s="506"/>
      <c r="D9" s="505" t="s">
        <v>26</v>
      </c>
      <c r="E9" s="463">
        <v>5</v>
      </c>
      <c r="F9" s="463">
        <v>0</v>
      </c>
      <c r="G9" s="463" t="s">
        <v>415</v>
      </c>
      <c r="I9" s="137"/>
      <c r="J9" s="142" t="s">
        <v>268</v>
      </c>
      <c r="K9" s="143" t="s">
        <v>416</v>
      </c>
      <c r="L9" s="143"/>
      <c r="M9" s="144" t="s">
        <v>417</v>
      </c>
      <c r="N9" s="145">
        <v>5</v>
      </c>
      <c r="O9" s="146"/>
      <c r="P9" s="133"/>
      <c r="X9" s="133"/>
    </row>
    <row r="10" spans="1:27" ht="128.25" thickBot="1">
      <c r="A10" s="503"/>
      <c r="B10" s="506"/>
      <c r="C10" s="506"/>
      <c r="D10" s="507"/>
      <c r="E10" s="464"/>
      <c r="F10" s="464"/>
      <c r="G10" s="464"/>
      <c r="J10" s="142" t="s">
        <v>278</v>
      </c>
      <c r="K10" s="143" t="s">
        <v>416</v>
      </c>
      <c r="L10" s="143"/>
      <c r="M10" s="144" t="s">
        <v>418</v>
      </c>
      <c r="N10" s="145">
        <v>15</v>
      </c>
      <c r="O10" s="146"/>
      <c r="P10" s="133"/>
      <c r="X10" s="133"/>
    </row>
    <row r="11" spans="1:27" ht="77.25" thickBot="1">
      <c r="A11" s="503"/>
      <c r="B11" s="506"/>
      <c r="C11" s="506"/>
      <c r="D11" s="136" t="s">
        <v>27</v>
      </c>
      <c r="E11" s="125">
        <v>15</v>
      </c>
      <c r="F11" s="125">
        <v>0</v>
      </c>
      <c r="G11" s="125" t="s">
        <v>419</v>
      </c>
      <c r="J11" s="142" t="s">
        <v>420</v>
      </c>
      <c r="K11" s="143" t="s">
        <v>416</v>
      </c>
      <c r="L11" s="143"/>
      <c r="M11" s="144" t="s">
        <v>421</v>
      </c>
      <c r="N11" s="145">
        <v>10</v>
      </c>
      <c r="O11" s="146"/>
      <c r="P11" s="133"/>
      <c r="X11" s="133"/>
      <c r="Y11" s="133"/>
    </row>
    <row r="12" spans="1:27" ht="128.25" thickBot="1">
      <c r="A12" s="503"/>
      <c r="B12" s="506"/>
      <c r="C12" s="506"/>
      <c r="D12" s="136" t="s">
        <v>28</v>
      </c>
      <c r="E12" s="125">
        <v>10</v>
      </c>
      <c r="F12" s="125">
        <v>0</v>
      </c>
      <c r="G12" s="125" t="s">
        <v>422</v>
      </c>
      <c r="J12" s="142" t="s">
        <v>248</v>
      </c>
      <c r="K12" s="143" t="s">
        <v>416</v>
      </c>
      <c r="L12" s="143"/>
      <c r="M12" s="144" t="s">
        <v>423</v>
      </c>
      <c r="N12" s="145">
        <v>15</v>
      </c>
      <c r="O12" s="146"/>
      <c r="P12" s="133"/>
      <c r="X12" s="133"/>
      <c r="Y12" s="133"/>
    </row>
    <row r="13" spans="1:27" ht="60.75" thickBot="1">
      <c r="A13" s="503"/>
      <c r="B13" s="506"/>
      <c r="C13" s="506"/>
      <c r="D13" s="136" t="s">
        <v>29</v>
      </c>
      <c r="E13" s="125">
        <v>15</v>
      </c>
      <c r="F13" s="125">
        <v>0</v>
      </c>
      <c r="G13" s="125" t="s">
        <v>257</v>
      </c>
      <c r="J13" s="142"/>
      <c r="K13" s="143"/>
      <c r="L13" s="143"/>
      <c r="M13" s="144" t="s">
        <v>424</v>
      </c>
      <c r="N13" s="145">
        <v>10</v>
      </c>
      <c r="O13" s="146"/>
      <c r="P13" s="133"/>
      <c r="X13" s="133"/>
      <c r="Y13" s="133"/>
    </row>
    <row r="14" spans="1:27" ht="60.75" thickBot="1">
      <c r="A14" s="503"/>
      <c r="B14" s="506"/>
      <c r="C14" s="506"/>
      <c r="D14" s="136" t="s">
        <v>30</v>
      </c>
      <c r="E14" s="125">
        <v>10</v>
      </c>
      <c r="F14" s="125">
        <v>0</v>
      </c>
      <c r="G14" s="125" t="s">
        <v>425</v>
      </c>
      <c r="J14" s="142"/>
      <c r="K14" s="143"/>
      <c r="L14" s="143"/>
      <c r="M14" s="144" t="s">
        <v>426</v>
      </c>
      <c r="N14" s="145">
        <v>30</v>
      </c>
      <c r="O14" s="146"/>
      <c r="P14" s="133"/>
      <c r="X14" s="133"/>
      <c r="Y14" s="133"/>
    </row>
    <row r="15" spans="1:27" ht="51.75" thickBot="1">
      <c r="A15" s="503"/>
      <c r="B15" s="506"/>
      <c r="C15" s="506"/>
      <c r="D15" s="136" t="s">
        <v>31</v>
      </c>
      <c r="E15" s="125"/>
      <c r="F15" s="125">
        <v>30</v>
      </c>
      <c r="G15" s="125" t="s">
        <v>427</v>
      </c>
      <c r="J15" s="508" t="s">
        <v>32</v>
      </c>
      <c r="K15" s="509"/>
      <c r="L15" s="509"/>
      <c r="M15" s="509"/>
      <c r="N15" s="147">
        <v>100</v>
      </c>
      <c r="O15" s="148"/>
      <c r="P15" s="133"/>
      <c r="X15" s="133"/>
      <c r="Y15" s="133"/>
    </row>
    <row r="16" spans="1:27" ht="15" thickBot="1">
      <c r="A16" s="504"/>
      <c r="B16" s="507"/>
      <c r="C16" s="507"/>
      <c r="D16" s="149" t="s">
        <v>32</v>
      </c>
      <c r="E16" s="150">
        <v>70</v>
      </c>
      <c r="F16" s="150">
        <v>30</v>
      </c>
      <c r="G16" s="150"/>
      <c r="J16" s="133"/>
      <c r="K16" s="133"/>
      <c r="L16" s="133"/>
      <c r="M16" s="151"/>
      <c r="N16" s="133"/>
      <c r="O16" s="133"/>
      <c r="P16" s="133"/>
      <c r="X16" s="133"/>
      <c r="Y16" s="133"/>
      <c r="Z16" s="133"/>
      <c r="AA16" s="133"/>
    </row>
    <row r="17" spans="1:27" ht="15" thickBot="1">
      <c r="A17" s="123"/>
      <c r="B17" s="152"/>
      <c r="C17" s="152"/>
      <c r="D17" s="153"/>
      <c r="E17" s="123"/>
      <c r="F17" s="123"/>
      <c r="G17" s="123"/>
      <c r="J17" s="133"/>
      <c r="K17" s="133"/>
      <c r="L17" s="133"/>
      <c r="M17" s="151"/>
      <c r="N17" s="133"/>
      <c r="O17" s="133"/>
      <c r="P17" s="133"/>
      <c r="X17" s="133"/>
      <c r="Y17" s="133"/>
      <c r="Z17" s="133"/>
      <c r="AA17" s="133"/>
    </row>
    <row r="18" spans="1:27" ht="30.75" thickBot="1">
      <c r="A18" s="123"/>
      <c r="B18" s="152"/>
      <c r="C18" s="152"/>
      <c r="D18" s="153"/>
      <c r="E18" s="123"/>
      <c r="F18" s="123"/>
      <c r="G18" s="123"/>
      <c r="J18" s="154" t="s">
        <v>428</v>
      </c>
      <c r="K18" s="155" t="s">
        <v>429</v>
      </c>
      <c r="L18" s="133"/>
      <c r="M18" s="151"/>
      <c r="N18" s="133"/>
      <c r="O18" s="133"/>
      <c r="P18" s="133"/>
      <c r="Q18" t="s">
        <v>160</v>
      </c>
      <c r="X18" s="133"/>
      <c r="Y18" s="133"/>
      <c r="Z18" s="133"/>
      <c r="AA18" s="133"/>
    </row>
    <row r="19" spans="1:27" ht="15.75" thickBot="1">
      <c r="A19" s="123"/>
      <c r="B19" s="152"/>
      <c r="C19" s="152"/>
      <c r="D19" s="153"/>
      <c r="E19" s="123"/>
      <c r="F19" s="123"/>
      <c r="G19" s="123"/>
      <c r="J19" s="156" t="s">
        <v>430</v>
      </c>
      <c r="K19" s="157">
        <v>0</v>
      </c>
      <c r="L19" s="133"/>
      <c r="M19" s="151"/>
      <c r="N19" s="133"/>
      <c r="O19" s="133"/>
      <c r="P19" s="133"/>
      <c r="Q19" s="133"/>
      <c r="R19" s="133"/>
      <c r="S19" s="133"/>
      <c r="T19" s="133"/>
      <c r="U19" s="133"/>
      <c r="V19" s="133"/>
      <c r="W19" s="133"/>
      <c r="X19" s="133"/>
      <c r="Y19" s="133"/>
      <c r="Z19" s="133"/>
      <c r="AA19" s="133"/>
    </row>
    <row r="20" spans="1:27" ht="15.75" customHeight="1" thickBot="1">
      <c r="A20" s="500"/>
      <c r="B20" s="500"/>
      <c r="C20" s="435" t="s">
        <v>33</v>
      </c>
      <c r="D20" s="435"/>
      <c r="E20" s="435"/>
      <c r="F20" s="480" t="s">
        <v>210</v>
      </c>
      <c r="G20" s="480"/>
      <c r="J20" s="156" t="s">
        <v>431</v>
      </c>
      <c r="K20" s="157">
        <v>1</v>
      </c>
      <c r="L20" s="133"/>
      <c r="M20" s="151"/>
      <c r="N20" s="133"/>
      <c r="O20" s="133"/>
      <c r="P20" s="133"/>
      <c r="Q20" s="133"/>
      <c r="R20" s="133"/>
      <c r="S20" s="133"/>
      <c r="T20" s="133"/>
      <c r="U20" s="133"/>
      <c r="V20" s="133"/>
      <c r="W20" s="133"/>
      <c r="X20" s="133"/>
      <c r="Y20" s="133"/>
      <c r="Z20" s="133"/>
      <c r="AA20" s="133"/>
    </row>
    <row r="21" spans="1:27" ht="15.75" customHeight="1" thickBot="1">
      <c r="A21" s="500"/>
      <c r="B21" s="500"/>
      <c r="C21" s="435"/>
      <c r="D21" s="435"/>
      <c r="E21" s="435"/>
      <c r="F21" s="480" t="s">
        <v>216</v>
      </c>
      <c r="G21" s="480"/>
      <c r="J21" s="156" t="s">
        <v>432</v>
      </c>
      <c r="K21" s="157">
        <v>2</v>
      </c>
      <c r="L21" s="133"/>
      <c r="M21" s="151"/>
      <c r="N21" s="133"/>
      <c r="O21" s="133"/>
      <c r="P21" s="133"/>
      <c r="Q21" s="133"/>
      <c r="R21" s="133"/>
      <c r="S21" s="133"/>
      <c r="T21" s="133"/>
      <c r="U21" s="133"/>
      <c r="V21" s="133"/>
      <c r="W21" s="133"/>
      <c r="X21" s="133"/>
      <c r="Y21" s="133"/>
      <c r="Z21" s="133"/>
      <c r="AA21" s="133"/>
    </row>
    <row r="22" spans="1:27" ht="15.75" customHeight="1">
      <c r="A22" s="500"/>
      <c r="B22" s="500"/>
      <c r="C22" s="435"/>
      <c r="D22" s="435"/>
      <c r="E22" s="435"/>
      <c r="F22" s="492" t="s">
        <v>961</v>
      </c>
      <c r="G22" s="493"/>
      <c r="J22" s="133"/>
      <c r="K22" s="133"/>
      <c r="L22" s="133"/>
      <c r="M22" s="151"/>
      <c r="N22" s="133"/>
      <c r="O22" s="133"/>
      <c r="P22" s="133"/>
      <c r="Q22" s="133"/>
      <c r="R22" s="133"/>
      <c r="S22" s="133"/>
      <c r="T22" s="133"/>
      <c r="U22" s="133"/>
      <c r="V22" s="133"/>
      <c r="W22" s="133"/>
      <c r="X22" s="133"/>
      <c r="Y22" s="133"/>
      <c r="Z22" s="133"/>
      <c r="AA22" s="133"/>
    </row>
    <row r="23" spans="1:27" ht="15" thickBot="1">
      <c r="A23" s="123"/>
      <c r="B23" s="152"/>
      <c r="C23" s="152"/>
      <c r="D23" s="153"/>
      <c r="E23" s="123"/>
      <c r="F23" s="123"/>
      <c r="G23" s="123"/>
      <c r="J23" s="133"/>
      <c r="K23" s="133"/>
      <c r="L23" s="133"/>
      <c r="M23" s="151"/>
      <c r="N23" s="133"/>
      <c r="O23" s="133"/>
      <c r="P23" s="133"/>
      <c r="Q23" s="133"/>
      <c r="R23" s="133"/>
      <c r="S23" s="133"/>
      <c r="T23" s="133"/>
      <c r="U23" s="133"/>
      <c r="V23" s="133"/>
      <c r="W23" s="133"/>
      <c r="X23" s="133"/>
      <c r="Y23" s="133"/>
      <c r="Z23" s="133"/>
      <c r="AA23" s="133"/>
    </row>
    <row r="24" spans="1:27" ht="21" thickBot="1">
      <c r="A24" s="494" t="s">
        <v>14</v>
      </c>
      <c r="B24" s="511" t="s">
        <v>15</v>
      </c>
      <c r="C24" s="512"/>
      <c r="D24" s="494" t="s">
        <v>16</v>
      </c>
      <c r="E24" s="511" t="s">
        <v>403</v>
      </c>
      <c r="F24" s="512"/>
      <c r="G24" s="502" t="s">
        <v>18</v>
      </c>
      <c r="J24" s="515" t="s">
        <v>433</v>
      </c>
      <c r="K24" s="515"/>
      <c r="L24" s="515"/>
      <c r="M24" s="515"/>
      <c r="N24" s="515"/>
      <c r="O24" s="515"/>
      <c r="P24" s="515"/>
      <c r="Q24" s="515"/>
      <c r="R24" s="515"/>
      <c r="S24" s="515"/>
      <c r="T24" s="515"/>
      <c r="U24" s="515"/>
      <c r="V24" s="515"/>
      <c r="W24" s="515"/>
      <c r="X24" s="515"/>
      <c r="Y24" s="515"/>
      <c r="Z24" s="515"/>
      <c r="AA24" s="515"/>
    </row>
    <row r="25" spans="1:27" ht="15.75">
      <c r="A25" s="510"/>
      <c r="B25" s="134" t="s">
        <v>19</v>
      </c>
      <c r="C25" s="134" t="s">
        <v>21</v>
      </c>
      <c r="D25" s="510"/>
      <c r="E25" s="494" t="s">
        <v>23</v>
      </c>
      <c r="F25" s="494" t="s">
        <v>24</v>
      </c>
      <c r="G25" s="503"/>
      <c r="J25" s="158" t="s">
        <v>434</v>
      </c>
      <c r="K25" s="514" t="s">
        <v>435</v>
      </c>
      <c r="L25" s="514"/>
      <c r="M25" s="514"/>
      <c r="N25" s="514"/>
      <c r="O25" s="514"/>
      <c r="P25" s="514"/>
      <c r="Q25" s="514"/>
      <c r="R25" s="514"/>
      <c r="S25" s="514"/>
      <c r="T25" s="514"/>
      <c r="U25" s="514"/>
      <c r="V25" s="514"/>
      <c r="W25" s="514"/>
      <c r="X25" s="514"/>
      <c r="Y25" s="514"/>
      <c r="Z25" s="514"/>
      <c r="AA25" s="514"/>
    </row>
    <row r="26" spans="1:27" ht="51.75" thickBot="1">
      <c r="A26" s="495"/>
      <c r="B26" s="136" t="s">
        <v>20</v>
      </c>
      <c r="C26" s="136" t="s">
        <v>22</v>
      </c>
      <c r="D26" s="495"/>
      <c r="E26" s="495"/>
      <c r="F26" s="495"/>
      <c r="G26" s="504"/>
      <c r="J26" s="158" t="s">
        <v>436</v>
      </c>
      <c r="K26" s="514" t="s">
        <v>437</v>
      </c>
      <c r="L26" s="514"/>
      <c r="M26" s="514"/>
      <c r="N26" s="514"/>
      <c r="O26" s="514"/>
      <c r="P26" s="514"/>
      <c r="Q26" s="514"/>
      <c r="R26" s="514"/>
      <c r="S26" s="514"/>
      <c r="T26" s="514"/>
      <c r="U26" s="514"/>
      <c r="V26" s="514"/>
      <c r="W26" s="514"/>
      <c r="X26" s="514"/>
      <c r="Y26" s="514"/>
      <c r="Z26" s="514"/>
      <c r="AA26" s="514"/>
    </row>
    <row r="27" spans="1:27" ht="60.75" customHeight="1" thickBot="1">
      <c r="A27" s="502" t="str">
        <f>'Mapa de Riesgos.'!M20</f>
        <v xml:space="preserve">
Control de la calidad de las Respuestas</v>
      </c>
      <c r="B27" s="505" t="s">
        <v>376</v>
      </c>
      <c r="C27" s="505"/>
      <c r="D27" s="136" t="s">
        <v>25</v>
      </c>
      <c r="E27" s="125">
        <v>15</v>
      </c>
      <c r="F27" s="125">
        <v>0</v>
      </c>
      <c r="G27" s="125" t="s">
        <v>413</v>
      </c>
      <c r="J27" s="160" t="s">
        <v>438</v>
      </c>
      <c r="K27" s="514" t="s">
        <v>439</v>
      </c>
      <c r="L27" s="514"/>
      <c r="M27" s="514"/>
      <c r="N27" s="514"/>
      <c r="O27" s="514"/>
      <c r="P27" s="514"/>
      <c r="Q27" s="514"/>
      <c r="R27" s="514"/>
      <c r="S27" s="514"/>
      <c r="T27" s="514"/>
      <c r="U27" s="514"/>
      <c r="V27" s="514"/>
      <c r="W27" s="514"/>
      <c r="X27" s="514"/>
      <c r="Y27" s="514"/>
      <c r="Z27" s="514"/>
      <c r="AA27" s="514"/>
    </row>
    <row r="28" spans="1:27" ht="37.5" customHeight="1">
      <c r="A28" s="503"/>
      <c r="B28" s="506"/>
      <c r="C28" s="506"/>
      <c r="D28" s="505" t="s">
        <v>26</v>
      </c>
      <c r="E28" s="463">
        <v>5</v>
      </c>
      <c r="F28" s="463">
        <v>0</v>
      </c>
      <c r="G28" s="463" t="s">
        <v>415</v>
      </c>
      <c r="J28" s="479" t="s">
        <v>440</v>
      </c>
      <c r="K28" s="479"/>
      <c r="L28" s="479"/>
      <c r="M28" s="479"/>
      <c r="N28" s="479"/>
      <c r="O28" s="479"/>
      <c r="P28" s="479"/>
      <c r="Q28" s="479"/>
      <c r="R28" s="479"/>
      <c r="S28" s="479"/>
      <c r="T28" s="479"/>
      <c r="U28" s="479"/>
      <c r="V28" s="479"/>
      <c r="W28" s="479"/>
      <c r="X28" s="479"/>
      <c r="Y28" s="479"/>
      <c r="Z28" s="479"/>
      <c r="AA28" s="479"/>
    </row>
    <row r="29" spans="1:27" ht="21.75" customHeight="1" thickBot="1">
      <c r="A29" s="503"/>
      <c r="B29" s="506"/>
      <c r="C29" s="506"/>
      <c r="D29" s="507"/>
      <c r="E29" s="464"/>
      <c r="F29" s="464"/>
      <c r="G29" s="464"/>
    </row>
    <row r="30" spans="1:27" ht="19.5" customHeight="1" thickBot="1">
      <c r="A30" s="503"/>
      <c r="B30" s="506"/>
      <c r="C30" s="506"/>
      <c r="D30" s="136" t="s">
        <v>27</v>
      </c>
      <c r="E30" s="125">
        <v>0</v>
      </c>
      <c r="F30" s="125">
        <v>15</v>
      </c>
      <c r="G30" s="125"/>
      <c r="J30" s="515" t="s">
        <v>441</v>
      </c>
      <c r="K30" s="515"/>
      <c r="L30" s="515"/>
      <c r="M30" s="515"/>
      <c r="N30" s="515"/>
      <c r="O30" s="515"/>
      <c r="P30" s="515"/>
      <c r="Q30" s="515"/>
      <c r="R30" s="515"/>
      <c r="S30" s="515"/>
      <c r="T30" s="515"/>
      <c r="U30" s="515"/>
      <c r="V30" s="515"/>
      <c r="W30" s="515"/>
      <c r="X30" s="515"/>
      <c r="Y30" s="515"/>
      <c r="Z30" s="515"/>
      <c r="AA30" s="515"/>
    </row>
    <row r="31" spans="1:27" ht="33.75" customHeight="1" thickBot="1">
      <c r="A31" s="503"/>
      <c r="B31" s="506"/>
      <c r="C31" s="506"/>
      <c r="D31" s="136" t="s">
        <v>28</v>
      </c>
      <c r="E31" s="125">
        <v>10</v>
      </c>
      <c r="F31" s="125">
        <v>0</v>
      </c>
      <c r="G31" s="125" t="s">
        <v>442</v>
      </c>
      <c r="J31" s="160" t="s">
        <v>434</v>
      </c>
      <c r="K31" s="516" t="s">
        <v>443</v>
      </c>
      <c r="L31" s="516"/>
      <c r="M31" s="516"/>
      <c r="N31" s="516"/>
      <c r="O31" s="516"/>
      <c r="P31" s="516"/>
      <c r="Q31" s="516"/>
      <c r="R31" s="516"/>
      <c r="S31" s="516"/>
      <c r="T31" s="516"/>
      <c r="U31" s="516"/>
      <c r="V31" s="516"/>
      <c r="W31" s="516"/>
      <c r="X31" s="516"/>
      <c r="Y31" s="516"/>
      <c r="Z31" s="516"/>
      <c r="AA31" s="516"/>
    </row>
    <row r="32" spans="1:27" ht="51.75" thickBot="1">
      <c r="A32" s="503"/>
      <c r="B32" s="506"/>
      <c r="C32" s="506"/>
      <c r="D32" s="136" t="s">
        <v>29</v>
      </c>
      <c r="E32" s="125">
        <v>15</v>
      </c>
      <c r="F32" s="125">
        <v>0</v>
      </c>
      <c r="G32" s="125" t="s">
        <v>257</v>
      </c>
      <c r="J32" s="161" t="s">
        <v>436</v>
      </c>
      <c r="K32" s="514" t="s">
        <v>444</v>
      </c>
      <c r="L32" s="514"/>
      <c r="M32" s="514"/>
      <c r="N32" s="514"/>
      <c r="O32" s="514"/>
      <c r="P32" s="514"/>
      <c r="Q32" s="514"/>
      <c r="R32" s="514"/>
      <c r="S32" s="514"/>
      <c r="T32" s="514"/>
      <c r="U32" s="514"/>
      <c r="V32" s="514"/>
      <c r="W32" s="514"/>
      <c r="X32" s="514"/>
      <c r="Y32" s="514"/>
      <c r="Z32" s="514"/>
      <c r="AA32" s="514"/>
    </row>
    <row r="33" spans="1:27" ht="51.75" thickBot="1">
      <c r="A33" s="503"/>
      <c r="B33" s="506"/>
      <c r="C33" s="506"/>
      <c r="D33" s="136" t="s">
        <v>30</v>
      </c>
      <c r="E33" s="125">
        <v>10</v>
      </c>
      <c r="F33" s="125">
        <v>0</v>
      </c>
      <c r="G33" s="125" t="s">
        <v>442</v>
      </c>
      <c r="J33" s="161" t="s">
        <v>438</v>
      </c>
      <c r="K33" s="514" t="s">
        <v>439</v>
      </c>
      <c r="L33" s="514"/>
      <c r="M33" s="514"/>
      <c r="N33" s="514"/>
      <c r="O33" s="514"/>
      <c r="P33" s="514"/>
      <c r="Q33" s="514"/>
      <c r="R33" s="514"/>
      <c r="S33" s="514"/>
      <c r="T33" s="514"/>
      <c r="U33" s="514"/>
      <c r="V33" s="514"/>
      <c r="W33" s="514"/>
      <c r="X33" s="514"/>
      <c r="Y33" s="514"/>
      <c r="Z33" s="514"/>
      <c r="AA33" s="514"/>
    </row>
    <row r="34" spans="1:27" ht="39" thickBot="1">
      <c r="A34" s="503"/>
      <c r="B34" s="506"/>
      <c r="C34" s="506"/>
      <c r="D34" s="136" t="s">
        <v>31</v>
      </c>
      <c r="E34" s="125">
        <v>30</v>
      </c>
      <c r="F34" s="125"/>
      <c r="G34" s="125" t="s">
        <v>445</v>
      </c>
      <c r="J34" s="162" t="s">
        <v>446</v>
      </c>
      <c r="K34" s="434" t="s">
        <v>447</v>
      </c>
      <c r="L34" s="434"/>
      <c r="M34" s="434"/>
      <c r="N34" s="434"/>
      <c r="O34" s="434"/>
      <c r="P34" s="434"/>
      <c r="Q34" s="434"/>
      <c r="R34" s="434"/>
      <c r="S34" s="434"/>
      <c r="T34" s="434"/>
      <c r="U34" s="434"/>
      <c r="V34" s="434"/>
      <c r="W34" s="434"/>
      <c r="X34" s="434"/>
      <c r="Y34" s="434"/>
      <c r="Z34" s="434"/>
      <c r="AA34" s="434"/>
    </row>
    <row r="35" spans="1:27" ht="13.5" thickBot="1">
      <c r="A35" s="504"/>
      <c r="B35" s="507"/>
      <c r="C35" s="507"/>
      <c r="D35" s="149" t="s">
        <v>32</v>
      </c>
      <c r="E35" s="150">
        <v>85</v>
      </c>
      <c r="F35" s="150">
        <v>15</v>
      </c>
      <c r="G35" s="150"/>
    </row>
    <row r="36" spans="1:27" ht="20.25">
      <c r="A36" s="123"/>
      <c r="B36" s="152"/>
      <c r="C36" s="152"/>
      <c r="D36" s="153"/>
      <c r="E36" s="123"/>
      <c r="F36" s="123"/>
      <c r="G36" s="123"/>
      <c r="J36" s="515" t="s">
        <v>448</v>
      </c>
      <c r="K36" s="515"/>
      <c r="L36" s="515"/>
      <c r="M36" s="515"/>
      <c r="N36" s="515"/>
      <c r="O36" s="515"/>
      <c r="P36" s="515"/>
      <c r="Q36" s="515"/>
      <c r="R36" s="515"/>
      <c r="S36" s="515"/>
      <c r="T36" s="515"/>
      <c r="U36" s="515"/>
      <c r="V36" s="515"/>
      <c r="W36" s="515"/>
      <c r="X36" s="515"/>
      <c r="Y36" s="515"/>
      <c r="Z36" s="515"/>
      <c r="AA36" s="515"/>
    </row>
    <row r="37" spans="1:27" ht="15.75">
      <c r="A37" s="123"/>
      <c r="B37" s="152"/>
      <c r="C37" s="152"/>
      <c r="D37" s="153"/>
      <c r="E37" s="123"/>
      <c r="F37" s="123"/>
      <c r="G37" s="123"/>
      <c r="J37" s="160" t="s">
        <v>434</v>
      </c>
      <c r="K37" s="516" t="s">
        <v>435</v>
      </c>
      <c r="L37" s="516"/>
      <c r="M37" s="516"/>
      <c r="N37" s="516"/>
      <c r="O37" s="516"/>
      <c r="P37" s="516"/>
      <c r="Q37" s="516"/>
      <c r="R37" s="516"/>
      <c r="S37" s="516"/>
      <c r="T37" s="516"/>
      <c r="U37" s="516"/>
      <c r="V37" s="516"/>
      <c r="W37" s="516"/>
      <c r="X37" s="516"/>
      <c r="Y37" s="516"/>
      <c r="Z37" s="516"/>
      <c r="AA37" s="516"/>
    </row>
    <row r="38" spans="1:27" ht="15.75">
      <c r="A38" s="132"/>
      <c r="B38" s="132"/>
      <c r="C38" s="132"/>
      <c r="D38" s="132"/>
      <c r="E38" s="132"/>
      <c r="F38" s="132"/>
      <c r="G38" s="132"/>
      <c r="J38" s="160" t="s">
        <v>436</v>
      </c>
      <c r="K38" s="514" t="s">
        <v>437</v>
      </c>
      <c r="L38" s="514"/>
      <c r="M38" s="514"/>
      <c r="N38" s="514"/>
      <c r="O38" s="514"/>
      <c r="P38" s="514"/>
      <c r="Q38" s="514"/>
      <c r="R38" s="514"/>
      <c r="S38" s="514"/>
      <c r="T38" s="514"/>
      <c r="U38" s="514"/>
      <c r="V38" s="514"/>
      <c r="W38" s="514"/>
      <c r="X38" s="514"/>
      <c r="Y38" s="514"/>
      <c r="Z38" s="514"/>
      <c r="AA38" s="514"/>
    </row>
    <row r="39" spans="1:27" ht="29.25" customHeight="1">
      <c r="A39" s="500"/>
      <c r="B39" s="500"/>
      <c r="C39" s="435" t="s">
        <v>33</v>
      </c>
      <c r="D39" s="435"/>
      <c r="E39" s="435"/>
      <c r="F39" s="480" t="s">
        <v>210</v>
      </c>
      <c r="G39" s="480"/>
      <c r="J39" s="160" t="s">
        <v>438</v>
      </c>
      <c r="K39" s="514" t="s">
        <v>439</v>
      </c>
      <c r="L39" s="514"/>
      <c r="M39" s="514"/>
      <c r="N39" s="514"/>
      <c r="O39" s="514"/>
      <c r="P39" s="514"/>
      <c r="Q39" s="514"/>
      <c r="R39" s="514"/>
      <c r="S39" s="514"/>
      <c r="T39" s="514"/>
      <c r="U39" s="514"/>
      <c r="V39" s="514"/>
      <c r="W39" s="514"/>
      <c r="X39" s="514"/>
      <c r="Y39" s="514"/>
      <c r="Z39" s="514"/>
      <c r="AA39" s="514"/>
    </row>
    <row r="40" spans="1:27" ht="29.25" customHeight="1">
      <c r="A40" s="500"/>
      <c r="B40" s="500"/>
      <c r="C40" s="435"/>
      <c r="D40" s="435"/>
      <c r="E40" s="435"/>
      <c r="F40" s="480" t="s">
        <v>216</v>
      </c>
      <c r="G40" s="480"/>
      <c r="J40" s="160" t="s">
        <v>446</v>
      </c>
      <c r="K40" s="517" t="s">
        <v>449</v>
      </c>
      <c r="L40" s="518"/>
      <c r="M40" s="518"/>
      <c r="N40" s="518"/>
      <c r="O40" s="518"/>
      <c r="P40" s="518"/>
      <c r="Q40" s="518"/>
      <c r="R40" s="518"/>
      <c r="S40" s="518"/>
      <c r="T40" s="518"/>
      <c r="U40" s="518"/>
      <c r="V40" s="518"/>
      <c r="W40" s="518"/>
      <c r="X40" s="518"/>
      <c r="Y40" s="518"/>
      <c r="Z40" s="518"/>
      <c r="AA40" s="519"/>
    </row>
    <row r="41" spans="1:27" ht="15.75" customHeight="1">
      <c r="A41" s="500"/>
      <c r="B41" s="500"/>
      <c r="C41" s="435"/>
      <c r="D41" s="435"/>
      <c r="E41" s="435"/>
      <c r="F41" s="492" t="s">
        <v>961</v>
      </c>
      <c r="G41" s="493"/>
      <c r="J41" s="133"/>
      <c r="K41" s="133"/>
      <c r="L41" s="133"/>
      <c r="M41" s="151"/>
      <c r="N41" s="133"/>
      <c r="O41" s="133"/>
      <c r="P41" s="133"/>
      <c r="Q41" s="133"/>
      <c r="R41" s="133"/>
      <c r="S41" s="133"/>
      <c r="T41" s="133"/>
      <c r="U41" s="133"/>
      <c r="V41" s="133"/>
      <c r="W41" s="133"/>
      <c r="X41" s="133"/>
      <c r="Y41" s="133"/>
      <c r="Z41" s="133"/>
      <c r="AA41" s="133"/>
    </row>
    <row r="42" spans="1:27" ht="15" thickBot="1">
      <c r="A42" s="123"/>
      <c r="B42" s="152"/>
      <c r="C42" s="152"/>
      <c r="D42" s="153"/>
      <c r="E42" s="123"/>
      <c r="F42" s="123"/>
      <c r="G42" s="123"/>
      <c r="J42" s="133"/>
      <c r="K42" s="133"/>
      <c r="L42" s="133"/>
      <c r="M42" s="151"/>
      <c r="N42" s="133"/>
      <c r="O42" s="133"/>
      <c r="P42" s="133"/>
      <c r="Q42" s="133"/>
      <c r="R42" s="133"/>
      <c r="S42" s="133"/>
      <c r="T42" s="133"/>
      <c r="U42" s="133"/>
      <c r="V42" s="133"/>
      <c r="W42" s="133"/>
      <c r="X42" s="133"/>
      <c r="Y42" s="133"/>
      <c r="Z42" s="133"/>
      <c r="AA42" s="133"/>
    </row>
    <row r="43" spans="1:27" ht="15" thickBot="1">
      <c r="A43" s="494" t="s">
        <v>14</v>
      </c>
      <c r="B43" s="511" t="s">
        <v>15</v>
      </c>
      <c r="C43" s="512"/>
      <c r="D43" s="494" t="s">
        <v>16</v>
      </c>
      <c r="E43" s="511" t="s">
        <v>403</v>
      </c>
      <c r="F43" s="512"/>
      <c r="G43" s="502" t="s">
        <v>18</v>
      </c>
      <c r="J43" s="133"/>
      <c r="K43" s="133"/>
      <c r="L43" s="133"/>
      <c r="M43" s="151"/>
      <c r="N43" s="133"/>
      <c r="O43" s="133"/>
      <c r="P43" s="133"/>
      <c r="Q43" s="133"/>
      <c r="R43" s="133"/>
      <c r="S43" s="133"/>
      <c r="T43" s="133"/>
      <c r="U43" s="133"/>
      <c r="V43" s="133"/>
      <c r="W43" s="133"/>
      <c r="X43" s="133"/>
      <c r="Y43" s="133"/>
      <c r="Z43" s="133"/>
      <c r="AA43" s="133"/>
    </row>
    <row r="44" spans="1:27">
      <c r="A44" s="510"/>
      <c r="B44" s="134" t="s">
        <v>19</v>
      </c>
      <c r="C44" s="134" t="s">
        <v>21</v>
      </c>
      <c r="D44" s="510"/>
      <c r="E44" s="494" t="s">
        <v>23</v>
      </c>
      <c r="F44" s="494" t="s">
        <v>24</v>
      </c>
      <c r="G44" s="503"/>
    </row>
    <row r="45" spans="1:27" ht="51.75" thickBot="1">
      <c r="A45" s="495"/>
      <c r="B45" s="136" t="s">
        <v>20</v>
      </c>
      <c r="C45" s="136" t="s">
        <v>22</v>
      </c>
      <c r="D45" s="495"/>
      <c r="E45" s="495"/>
      <c r="F45" s="495"/>
      <c r="G45" s="504"/>
    </row>
    <row r="46" spans="1:27" ht="55.5" customHeight="1" thickBot="1">
      <c r="A46" s="502" t="e">
        <f>'Mapa de Riesgos.'!#REF!</f>
        <v>#REF!</v>
      </c>
      <c r="B46" s="505" t="s">
        <v>376</v>
      </c>
      <c r="C46" s="505"/>
      <c r="D46" s="136" t="s">
        <v>25</v>
      </c>
      <c r="E46" s="125">
        <v>15</v>
      </c>
      <c r="F46" s="125">
        <v>0</v>
      </c>
      <c r="G46" s="125" t="s">
        <v>413</v>
      </c>
    </row>
    <row r="47" spans="1:27">
      <c r="A47" s="503"/>
      <c r="B47" s="506"/>
      <c r="C47" s="506"/>
      <c r="D47" s="505" t="s">
        <v>26</v>
      </c>
      <c r="E47" s="463">
        <v>5</v>
      </c>
      <c r="F47" s="463">
        <v>0</v>
      </c>
      <c r="G47" s="463" t="s">
        <v>415</v>
      </c>
    </row>
    <row r="48" spans="1:27" ht="13.5" thickBot="1">
      <c r="A48" s="503"/>
      <c r="B48" s="506"/>
      <c r="C48" s="506"/>
      <c r="D48" s="507"/>
      <c r="E48" s="464"/>
      <c r="F48" s="464"/>
      <c r="G48" s="464"/>
    </row>
    <row r="49" spans="1:7" ht="21" customHeight="1" thickBot="1">
      <c r="A49" s="503"/>
      <c r="B49" s="506"/>
      <c r="C49" s="506"/>
      <c r="D49" s="136" t="s">
        <v>27</v>
      </c>
      <c r="E49" s="125">
        <v>0</v>
      </c>
      <c r="F49" s="125">
        <v>15</v>
      </c>
      <c r="G49" s="125"/>
    </row>
    <row r="50" spans="1:7" ht="35.25" customHeight="1" thickBot="1">
      <c r="A50" s="503"/>
      <c r="B50" s="506"/>
      <c r="C50" s="506"/>
      <c r="D50" s="136" t="s">
        <v>28</v>
      </c>
      <c r="E50" s="125">
        <v>10</v>
      </c>
      <c r="F50" s="125">
        <v>0</v>
      </c>
      <c r="G50" s="125" t="s">
        <v>450</v>
      </c>
    </row>
    <row r="51" spans="1:7" ht="51.75" thickBot="1">
      <c r="A51" s="503"/>
      <c r="B51" s="506"/>
      <c r="C51" s="506"/>
      <c r="D51" s="136" t="s">
        <v>29</v>
      </c>
      <c r="E51" s="125">
        <v>15</v>
      </c>
      <c r="F51" s="125">
        <v>0</v>
      </c>
      <c r="G51" s="125" t="s">
        <v>257</v>
      </c>
    </row>
    <row r="52" spans="1:7" ht="51.75" thickBot="1">
      <c r="A52" s="503"/>
      <c r="B52" s="506"/>
      <c r="C52" s="506"/>
      <c r="D52" s="136" t="s">
        <v>30</v>
      </c>
      <c r="E52" s="125">
        <v>10</v>
      </c>
      <c r="F52" s="125">
        <v>0</v>
      </c>
      <c r="G52" s="125" t="s">
        <v>450</v>
      </c>
    </row>
    <row r="53" spans="1:7" ht="39" thickBot="1">
      <c r="A53" s="503"/>
      <c r="B53" s="506"/>
      <c r="C53" s="506"/>
      <c r="D53" s="136" t="s">
        <v>31</v>
      </c>
      <c r="E53" s="125">
        <v>30</v>
      </c>
      <c r="F53" s="125">
        <v>0</v>
      </c>
      <c r="G53" s="125" t="s">
        <v>445</v>
      </c>
    </row>
    <row r="54" spans="1:7" ht="13.5" thickBot="1">
      <c r="A54" s="504"/>
      <c r="B54" s="507"/>
      <c r="C54" s="507"/>
      <c r="D54" s="149" t="s">
        <v>32</v>
      </c>
      <c r="E54" s="150">
        <v>85</v>
      </c>
      <c r="F54" s="150">
        <v>15</v>
      </c>
      <c r="G54" s="150"/>
    </row>
    <row r="55" spans="1:7">
      <c r="A55" s="132"/>
      <c r="B55" s="132"/>
      <c r="C55" s="132"/>
      <c r="D55" s="132"/>
      <c r="E55" s="132"/>
      <c r="F55" s="132"/>
      <c r="G55" s="132"/>
    </row>
    <row r="56" spans="1:7" ht="13.5" thickBot="1">
      <c r="A56" s="132"/>
      <c r="B56" s="132"/>
      <c r="C56" s="132"/>
      <c r="D56" s="132"/>
      <c r="E56" s="132"/>
      <c r="F56" s="132"/>
      <c r="G56" s="132"/>
    </row>
    <row r="57" spans="1:7">
      <c r="A57" s="527" t="s">
        <v>177</v>
      </c>
      <c r="B57" s="528"/>
      <c r="C57" s="529"/>
      <c r="D57" s="533" t="s">
        <v>178</v>
      </c>
      <c r="E57" s="534"/>
      <c r="F57" s="534"/>
      <c r="G57" s="535"/>
    </row>
    <row r="58" spans="1:7">
      <c r="A58" s="530"/>
      <c r="B58" s="531"/>
      <c r="C58" s="532"/>
      <c r="D58" s="536" t="s">
        <v>179</v>
      </c>
      <c r="E58" s="537"/>
      <c r="F58" s="537"/>
      <c r="G58" s="538"/>
    </row>
    <row r="59" spans="1:7">
      <c r="A59" s="530"/>
      <c r="B59" s="531"/>
      <c r="C59" s="532"/>
      <c r="D59" s="536" t="s">
        <v>180</v>
      </c>
      <c r="E59" s="537"/>
      <c r="F59" s="537"/>
      <c r="G59" s="538"/>
    </row>
    <row r="60" spans="1:7" ht="12.75" customHeight="1">
      <c r="A60" s="163" t="s">
        <v>451</v>
      </c>
      <c r="B60" s="164"/>
      <c r="C60" s="165"/>
      <c r="D60" s="520">
        <v>0</v>
      </c>
      <c r="E60" s="521"/>
      <c r="F60" s="521"/>
      <c r="G60" s="522"/>
    </row>
    <row r="61" spans="1:7">
      <c r="A61" s="163" t="s">
        <v>182</v>
      </c>
      <c r="B61" s="163"/>
      <c r="C61" s="163"/>
      <c r="D61" s="520">
        <v>1</v>
      </c>
      <c r="E61" s="521"/>
      <c r="F61" s="521"/>
      <c r="G61" s="522"/>
    </row>
    <row r="62" spans="1:7" ht="13.5" customHeight="1" thickBot="1">
      <c r="A62" s="163" t="s">
        <v>183</v>
      </c>
      <c r="B62" s="163"/>
      <c r="C62" s="163"/>
      <c r="D62" s="523">
        <v>2</v>
      </c>
      <c r="E62" s="524"/>
      <c r="F62" s="524"/>
      <c r="G62" s="525"/>
    </row>
    <row r="63" spans="1:7">
      <c r="A63" s="132"/>
      <c r="B63" s="132"/>
      <c r="C63" s="132"/>
      <c r="D63" s="132"/>
      <c r="E63" s="132"/>
      <c r="F63" s="132"/>
      <c r="G63" s="132"/>
    </row>
    <row r="64" spans="1:7">
      <c r="A64" s="526" t="s">
        <v>452</v>
      </c>
      <c r="B64" s="526"/>
      <c r="C64" s="526"/>
      <c r="D64" s="526"/>
      <c r="E64" s="526"/>
      <c r="F64" s="526"/>
      <c r="G64" s="526"/>
    </row>
  </sheetData>
  <mergeCells count="90">
    <mergeCell ref="D61:G61"/>
    <mergeCell ref="D62:G62"/>
    <mergeCell ref="A64:G64"/>
    <mergeCell ref="G47:G48"/>
    <mergeCell ref="A57:C59"/>
    <mergeCell ref="D57:G57"/>
    <mergeCell ref="D58:G58"/>
    <mergeCell ref="D59:G59"/>
    <mergeCell ref="D60:G60"/>
    <mergeCell ref="A46:A54"/>
    <mergeCell ref="B46:B54"/>
    <mergeCell ref="C46:C54"/>
    <mergeCell ref="D47:D48"/>
    <mergeCell ref="E47:E48"/>
    <mergeCell ref="F47:F48"/>
    <mergeCell ref="A43:A45"/>
    <mergeCell ref="B43:C43"/>
    <mergeCell ref="D43:D45"/>
    <mergeCell ref="E43:F43"/>
    <mergeCell ref="G43:G45"/>
    <mergeCell ref="E44:E45"/>
    <mergeCell ref="F44:F45"/>
    <mergeCell ref="A39:B41"/>
    <mergeCell ref="C39:E41"/>
    <mergeCell ref="F39:G39"/>
    <mergeCell ref="K39:AA39"/>
    <mergeCell ref="F40:G40"/>
    <mergeCell ref="K40:AA40"/>
    <mergeCell ref="F41:G41"/>
    <mergeCell ref="K38:AA38"/>
    <mergeCell ref="E28:E29"/>
    <mergeCell ref="F28:F29"/>
    <mergeCell ref="G28:G29"/>
    <mergeCell ref="J28:AA28"/>
    <mergeCell ref="J30:AA30"/>
    <mergeCell ref="K31:AA31"/>
    <mergeCell ref="K32:AA32"/>
    <mergeCell ref="K33:AA33"/>
    <mergeCell ref="K34:AA34"/>
    <mergeCell ref="J36:AA36"/>
    <mergeCell ref="K37:AA37"/>
    <mergeCell ref="J24:AA24"/>
    <mergeCell ref="E25:E26"/>
    <mergeCell ref="F25:F26"/>
    <mergeCell ref="K25:AA25"/>
    <mergeCell ref="K26:AA26"/>
    <mergeCell ref="A27:A35"/>
    <mergeCell ref="B27:B35"/>
    <mergeCell ref="C27:C35"/>
    <mergeCell ref="K27:AA27"/>
    <mergeCell ref="D28:D29"/>
    <mergeCell ref="A20:B22"/>
    <mergeCell ref="C20:E22"/>
    <mergeCell ref="F20:G20"/>
    <mergeCell ref="F21:G21"/>
    <mergeCell ref="F22:G22"/>
    <mergeCell ref="A24:A26"/>
    <mergeCell ref="B24:C24"/>
    <mergeCell ref="D24:D26"/>
    <mergeCell ref="E24:F24"/>
    <mergeCell ref="G24:G26"/>
    <mergeCell ref="N6:O6"/>
    <mergeCell ref="A8:A16"/>
    <mergeCell ref="B8:B16"/>
    <mergeCell ref="C8:C16"/>
    <mergeCell ref="D9:D10"/>
    <mergeCell ref="E9:E10"/>
    <mergeCell ref="F9:F10"/>
    <mergeCell ref="G9:G10"/>
    <mergeCell ref="J15:M15"/>
    <mergeCell ref="A5:A7"/>
    <mergeCell ref="B5:C5"/>
    <mergeCell ref="D5:D7"/>
    <mergeCell ref="E5:F5"/>
    <mergeCell ref="G5:G7"/>
    <mergeCell ref="J5:O5"/>
    <mergeCell ref="E6:E7"/>
    <mergeCell ref="F6:F7"/>
    <mergeCell ref="J6:J7"/>
    <mergeCell ref="K6:L6"/>
    <mergeCell ref="A1:B3"/>
    <mergeCell ref="C1:E3"/>
    <mergeCell ref="F1:G1"/>
    <mergeCell ref="J1:K3"/>
    <mergeCell ref="L1:M3"/>
    <mergeCell ref="N1:O1"/>
    <mergeCell ref="F2:G2"/>
    <mergeCell ref="N2:O2"/>
    <mergeCell ref="F3:G3"/>
    <mergeCell ref="N3:O3"/>
  </mergeCells>
  <pageMargins left="0.7" right="0.7" top="0.75" bottom="0.75" header="0.3" footer="0.3"/>
  <drawing r:id="rId1"/>
</worksheet>
</file>

<file path=xl/worksheets/sheet8.xml><?xml version="1.0" encoding="utf-8"?>
<worksheet xmlns="http://schemas.openxmlformats.org/spreadsheetml/2006/main" xmlns:r="http://schemas.openxmlformats.org/officeDocument/2006/relationships">
  <dimension ref="A1:BF109"/>
  <sheetViews>
    <sheetView topLeftCell="A37" zoomScale="73" zoomScaleNormal="73" workbookViewId="0">
      <selection activeCell="J17" sqref="J17"/>
    </sheetView>
  </sheetViews>
  <sheetFormatPr baseColWidth="10" defaultRowHeight="12.75"/>
  <cols>
    <col min="1" max="3" width="13.42578125" customWidth="1"/>
    <col min="4" max="4" width="22.42578125" customWidth="1"/>
    <col min="7" max="7" width="21.140625" customWidth="1"/>
    <col min="12" max="12" width="6.7109375" customWidth="1"/>
    <col min="17" max="17" width="24.28515625" customWidth="1"/>
    <col min="21" max="21" width="8.5703125" customWidth="1"/>
    <col min="26" max="26" width="17.140625" customWidth="1"/>
    <col min="35" max="35" width="20.5703125" customWidth="1"/>
    <col min="44" max="44" width="20.5703125" customWidth="1"/>
    <col min="53" max="53" width="31" customWidth="1"/>
  </cols>
  <sheetData>
    <row r="1" spans="1:58" ht="15.75" customHeight="1">
      <c r="A1" s="500"/>
      <c r="B1" s="500"/>
      <c r="C1" s="435" t="s">
        <v>33</v>
      </c>
      <c r="D1" s="435"/>
      <c r="E1" s="435"/>
      <c r="F1" s="480" t="s">
        <v>210</v>
      </c>
      <c r="G1" s="480"/>
    </row>
    <row r="2" spans="1:58" ht="15.75" customHeight="1" thickBot="1">
      <c r="A2" s="500"/>
      <c r="B2" s="500"/>
      <c r="C2" s="435"/>
      <c r="D2" s="435"/>
      <c r="E2" s="435"/>
      <c r="F2" s="480" t="s">
        <v>216</v>
      </c>
      <c r="G2" s="480"/>
    </row>
    <row r="3" spans="1:58" ht="15.75" customHeight="1" thickBot="1">
      <c r="A3" s="500"/>
      <c r="B3" s="500"/>
      <c r="C3" s="435"/>
      <c r="D3" s="435"/>
      <c r="E3" s="435"/>
      <c r="F3" s="492" t="s">
        <v>961</v>
      </c>
      <c r="G3" s="493"/>
      <c r="K3" s="133"/>
      <c r="L3" s="133"/>
      <c r="M3" s="508" t="s">
        <v>404</v>
      </c>
      <c r="N3" s="509"/>
      <c r="O3" s="509"/>
      <c r="P3" s="509"/>
      <c r="Q3" s="509"/>
      <c r="R3" s="509"/>
      <c r="S3" s="539"/>
      <c r="T3" s="166"/>
      <c r="U3" s="133"/>
      <c r="V3" s="508" t="s">
        <v>404</v>
      </c>
      <c r="W3" s="509"/>
      <c r="X3" s="509"/>
      <c r="Y3" s="509"/>
      <c r="Z3" s="509"/>
      <c r="AA3" s="509"/>
      <c r="AB3" s="539"/>
      <c r="AC3" s="166"/>
      <c r="AD3" s="133"/>
      <c r="AE3" s="508" t="s">
        <v>404</v>
      </c>
      <c r="AF3" s="509"/>
      <c r="AG3" s="509"/>
      <c r="AH3" s="509"/>
      <c r="AI3" s="509"/>
      <c r="AJ3" s="509"/>
      <c r="AK3" s="539"/>
      <c r="AL3" s="166"/>
      <c r="AM3" s="133"/>
      <c r="AN3" s="508" t="s">
        <v>404</v>
      </c>
      <c r="AO3" s="509"/>
      <c r="AP3" s="509"/>
      <c r="AQ3" s="509"/>
      <c r="AR3" s="509"/>
      <c r="AS3" s="509"/>
      <c r="AT3" s="539"/>
      <c r="AU3" s="166"/>
      <c r="AV3" s="133"/>
      <c r="AW3" s="508" t="s">
        <v>404</v>
      </c>
      <c r="AX3" s="509"/>
      <c r="AY3" s="509"/>
      <c r="AZ3" s="509"/>
      <c r="BA3" s="509"/>
      <c r="BB3" s="509"/>
      <c r="BC3" s="539"/>
      <c r="BD3" s="166"/>
      <c r="BE3" s="133"/>
      <c r="BF3" s="133"/>
    </row>
    <row r="4" spans="1:58" ht="26.25" thickBot="1">
      <c r="A4" s="132"/>
      <c r="B4" s="132"/>
      <c r="C4" s="132"/>
      <c r="D4" s="132"/>
      <c r="E4" s="132"/>
      <c r="F4" s="132"/>
      <c r="G4" s="132"/>
      <c r="K4" s="133"/>
      <c r="L4" s="133"/>
      <c r="M4" s="540" t="s">
        <v>405</v>
      </c>
      <c r="N4" s="542" t="s">
        <v>406</v>
      </c>
      <c r="O4" s="543"/>
      <c r="P4" s="544"/>
      <c r="Q4" s="167" t="s">
        <v>407</v>
      </c>
      <c r="R4" s="542" t="s">
        <v>408</v>
      </c>
      <c r="S4" s="545"/>
      <c r="T4" s="168"/>
      <c r="U4" s="133"/>
      <c r="V4" s="540" t="s">
        <v>405</v>
      </c>
      <c r="W4" s="542" t="s">
        <v>406</v>
      </c>
      <c r="X4" s="543"/>
      <c r="Y4" s="544"/>
      <c r="Z4" s="167" t="s">
        <v>407</v>
      </c>
      <c r="AA4" s="542" t="s">
        <v>408</v>
      </c>
      <c r="AB4" s="545"/>
      <c r="AC4" s="168"/>
      <c r="AD4" s="133"/>
      <c r="AE4" s="496" t="s">
        <v>405</v>
      </c>
      <c r="AF4" s="498" t="s">
        <v>406</v>
      </c>
      <c r="AG4" s="548"/>
      <c r="AH4" s="499"/>
      <c r="AI4" s="169" t="s">
        <v>407</v>
      </c>
      <c r="AJ4" s="546" t="s">
        <v>408</v>
      </c>
      <c r="AK4" s="547"/>
      <c r="AL4" s="168"/>
      <c r="AM4" s="133"/>
      <c r="AN4" s="496" t="s">
        <v>405</v>
      </c>
      <c r="AO4" s="498" t="s">
        <v>406</v>
      </c>
      <c r="AP4" s="548"/>
      <c r="AQ4" s="499"/>
      <c r="AR4" s="169" t="s">
        <v>407</v>
      </c>
      <c r="AS4" s="546" t="s">
        <v>408</v>
      </c>
      <c r="AT4" s="547"/>
      <c r="AU4" s="168"/>
      <c r="AV4" s="133"/>
      <c r="AW4" s="496" t="s">
        <v>405</v>
      </c>
      <c r="AX4" s="498" t="s">
        <v>406</v>
      </c>
      <c r="AY4" s="548"/>
      <c r="AZ4" s="499"/>
      <c r="BA4" s="169" t="s">
        <v>407</v>
      </c>
      <c r="BB4" s="546" t="s">
        <v>408</v>
      </c>
      <c r="BC4" s="547"/>
      <c r="BD4" s="168"/>
      <c r="BE4" s="133"/>
      <c r="BF4" s="133"/>
    </row>
    <row r="5" spans="1:58" ht="26.25" thickBot="1">
      <c r="A5" s="494" t="s">
        <v>14</v>
      </c>
      <c r="B5" s="511" t="s">
        <v>15</v>
      </c>
      <c r="C5" s="512"/>
      <c r="D5" s="494" t="s">
        <v>16</v>
      </c>
      <c r="E5" s="511" t="s">
        <v>403</v>
      </c>
      <c r="F5" s="512"/>
      <c r="G5" s="502" t="s">
        <v>18</v>
      </c>
      <c r="I5" s="65"/>
      <c r="K5" s="133"/>
      <c r="L5" s="133"/>
      <c r="M5" s="541"/>
      <c r="N5" s="167" t="s">
        <v>19</v>
      </c>
      <c r="O5" s="167" t="s">
        <v>409</v>
      </c>
      <c r="P5" s="167" t="s">
        <v>21</v>
      </c>
      <c r="Q5" s="167" t="s">
        <v>410</v>
      </c>
      <c r="R5" s="167" t="s">
        <v>411</v>
      </c>
      <c r="S5" s="170" t="s">
        <v>412</v>
      </c>
      <c r="T5" s="168"/>
      <c r="U5" s="133"/>
      <c r="V5" s="541"/>
      <c r="W5" s="167" t="s">
        <v>19</v>
      </c>
      <c r="X5" s="167" t="s">
        <v>409</v>
      </c>
      <c r="Y5" s="167" t="s">
        <v>21</v>
      </c>
      <c r="Z5" s="167" t="s">
        <v>410</v>
      </c>
      <c r="AA5" s="167" t="s">
        <v>411</v>
      </c>
      <c r="AB5" s="170" t="s">
        <v>412</v>
      </c>
      <c r="AC5" s="168"/>
      <c r="AD5" s="133"/>
      <c r="AE5" s="497"/>
      <c r="AF5" s="138" t="s">
        <v>19</v>
      </c>
      <c r="AG5" s="138" t="s">
        <v>409</v>
      </c>
      <c r="AH5" s="138" t="s">
        <v>21</v>
      </c>
      <c r="AI5" s="171" t="s">
        <v>410</v>
      </c>
      <c r="AJ5" s="172" t="s">
        <v>411</v>
      </c>
      <c r="AK5" s="173" t="s">
        <v>412</v>
      </c>
      <c r="AL5" s="168"/>
      <c r="AM5" s="133"/>
      <c r="AN5" s="497"/>
      <c r="AO5" s="138" t="s">
        <v>19</v>
      </c>
      <c r="AP5" s="174" t="s">
        <v>409</v>
      </c>
      <c r="AQ5" s="174" t="s">
        <v>21</v>
      </c>
      <c r="AR5" s="174" t="s">
        <v>410</v>
      </c>
      <c r="AS5" s="174" t="s">
        <v>411</v>
      </c>
      <c r="AT5" s="173" t="s">
        <v>412</v>
      </c>
      <c r="AU5" s="168"/>
      <c r="AV5" s="133"/>
      <c r="AW5" s="497"/>
      <c r="AX5" s="138" t="s">
        <v>19</v>
      </c>
      <c r="AY5" s="138" t="s">
        <v>409</v>
      </c>
      <c r="AZ5" s="138" t="s">
        <v>21</v>
      </c>
      <c r="BA5" s="171" t="s">
        <v>410</v>
      </c>
      <c r="BB5" s="172" t="s">
        <v>411</v>
      </c>
      <c r="BC5" s="173" t="s">
        <v>412</v>
      </c>
      <c r="BD5" s="168"/>
      <c r="BE5" s="133"/>
      <c r="BF5" s="133"/>
    </row>
    <row r="6" spans="1:58" ht="99.75" customHeight="1" thickBot="1">
      <c r="A6" s="510"/>
      <c r="B6" s="134" t="s">
        <v>19</v>
      </c>
      <c r="C6" s="134" t="s">
        <v>21</v>
      </c>
      <c r="D6" s="510"/>
      <c r="E6" s="494" t="s">
        <v>23</v>
      </c>
      <c r="F6" s="494" t="s">
        <v>24</v>
      </c>
      <c r="G6" s="503"/>
      <c r="I6" s="65"/>
      <c r="K6" s="133"/>
      <c r="L6" s="133"/>
      <c r="M6" s="175" t="s">
        <v>266</v>
      </c>
      <c r="N6" s="176" t="s">
        <v>416</v>
      </c>
      <c r="O6" s="176"/>
      <c r="P6" s="176"/>
      <c r="Q6" s="177" t="s">
        <v>414</v>
      </c>
      <c r="R6" s="178">
        <v>15</v>
      </c>
      <c r="S6" s="179"/>
      <c r="T6" s="168"/>
      <c r="U6" s="133"/>
      <c r="V6" s="105" t="s">
        <v>268</v>
      </c>
      <c r="W6" s="176" t="s">
        <v>416</v>
      </c>
      <c r="X6" s="176"/>
      <c r="Y6" s="176"/>
      <c r="Z6" s="177" t="s">
        <v>414</v>
      </c>
      <c r="AA6" s="178">
        <v>15</v>
      </c>
      <c r="AB6" s="179"/>
      <c r="AC6" s="168"/>
      <c r="AD6" s="133"/>
      <c r="AE6" s="93" t="s">
        <v>271</v>
      </c>
      <c r="AF6" s="143" t="s">
        <v>416</v>
      </c>
      <c r="AG6" s="143"/>
      <c r="AH6" s="143"/>
      <c r="AI6" s="180" t="s">
        <v>414</v>
      </c>
      <c r="AJ6" s="178">
        <v>15</v>
      </c>
      <c r="AK6" s="179"/>
      <c r="AL6" s="168"/>
      <c r="AM6" s="133"/>
      <c r="AN6" s="93" t="s">
        <v>453</v>
      </c>
      <c r="AO6" s="143" t="s">
        <v>416</v>
      </c>
      <c r="AP6" s="181"/>
      <c r="AQ6" s="181"/>
      <c r="AR6" s="182" t="s">
        <v>414</v>
      </c>
      <c r="AS6" s="178">
        <v>15</v>
      </c>
      <c r="AT6" s="179"/>
      <c r="AU6" s="168"/>
      <c r="AV6" s="133"/>
      <c r="AW6" s="183" t="s">
        <v>272</v>
      </c>
      <c r="AX6" s="181" t="s">
        <v>416</v>
      </c>
      <c r="AY6" s="181"/>
      <c r="AZ6" s="181"/>
      <c r="BA6" s="182" t="s">
        <v>414</v>
      </c>
      <c r="BB6" s="178">
        <v>15</v>
      </c>
      <c r="BC6" s="179"/>
      <c r="BD6" s="168"/>
      <c r="BE6" s="133"/>
      <c r="BF6" s="133"/>
    </row>
    <row r="7" spans="1:58" ht="48.75" customHeight="1" thickBot="1">
      <c r="A7" s="550"/>
      <c r="B7" s="190" t="s">
        <v>20</v>
      </c>
      <c r="C7" s="190" t="s">
        <v>22</v>
      </c>
      <c r="D7" s="551"/>
      <c r="E7" s="495"/>
      <c r="F7" s="495"/>
      <c r="G7" s="504"/>
      <c r="I7" s="137"/>
      <c r="K7" s="133"/>
      <c r="L7" s="133"/>
      <c r="M7" s="175" t="s">
        <v>268</v>
      </c>
      <c r="N7" s="176"/>
      <c r="O7" s="176"/>
      <c r="P7" s="176"/>
      <c r="Q7" s="177" t="s">
        <v>417</v>
      </c>
      <c r="R7" s="178">
        <v>5</v>
      </c>
      <c r="S7" s="179"/>
      <c r="T7" s="168"/>
      <c r="U7" s="133"/>
      <c r="V7" s="175"/>
      <c r="W7" s="176"/>
      <c r="X7" s="176"/>
      <c r="Y7" s="176"/>
      <c r="Z7" s="177" t="s">
        <v>417</v>
      </c>
      <c r="AA7" s="178">
        <v>5</v>
      </c>
      <c r="AB7" s="179"/>
      <c r="AC7" s="168"/>
      <c r="AD7" s="133"/>
      <c r="AE7" s="142"/>
      <c r="AF7" s="143"/>
      <c r="AG7" s="143"/>
      <c r="AH7" s="143"/>
      <c r="AI7" s="180" t="s">
        <v>417</v>
      </c>
      <c r="AJ7" s="178">
        <v>5</v>
      </c>
      <c r="AK7" s="179"/>
      <c r="AL7" s="168"/>
      <c r="AM7" s="133"/>
      <c r="AN7" s="142"/>
      <c r="AO7" s="143"/>
      <c r="AP7" s="143"/>
      <c r="AQ7" s="143"/>
      <c r="AR7" s="180" t="s">
        <v>417</v>
      </c>
      <c r="AS7" s="178">
        <v>5</v>
      </c>
      <c r="AT7" s="179"/>
      <c r="AU7" s="168"/>
      <c r="AV7" s="133"/>
      <c r="AW7" s="184"/>
      <c r="AX7" s="181"/>
      <c r="AY7" s="181"/>
      <c r="AZ7" s="181"/>
      <c r="BA7" s="182" t="s">
        <v>417</v>
      </c>
      <c r="BB7" s="178">
        <v>5</v>
      </c>
      <c r="BC7" s="179"/>
      <c r="BD7" s="168"/>
      <c r="BE7" s="133"/>
      <c r="BF7" s="133"/>
    </row>
    <row r="8" spans="1:58" ht="166.5" thickBot="1">
      <c r="A8" s="502" t="str">
        <f>'Mapa de Riesgos.'!M25</f>
        <v>Seguimiento trimestral a las metas establecidas en el plan de acción</v>
      </c>
      <c r="B8" s="506" t="s">
        <v>376</v>
      </c>
      <c r="C8" s="506"/>
      <c r="D8" s="141" t="s">
        <v>25</v>
      </c>
      <c r="E8" s="124">
        <v>15</v>
      </c>
      <c r="F8" s="124">
        <v>0</v>
      </c>
      <c r="G8" s="124" t="s">
        <v>454</v>
      </c>
      <c r="I8" s="137"/>
      <c r="K8" s="133"/>
      <c r="L8" s="133"/>
      <c r="M8" s="175" t="s">
        <v>271</v>
      </c>
      <c r="N8" s="176"/>
      <c r="O8" s="176"/>
      <c r="P8" s="176"/>
      <c r="Q8" s="177" t="s">
        <v>418</v>
      </c>
      <c r="R8" s="178"/>
      <c r="S8" s="179">
        <v>15</v>
      </c>
      <c r="T8" s="168"/>
      <c r="U8" s="133"/>
      <c r="V8" s="175"/>
      <c r="W8" s="176"/>
      <c r="X8" s="176"/>
      <c r="Y8" s="176"/>
      <c r="Z8" s="177" t="s">
        <v>418</v>
      </c>
      <c r="AA8" s="178"/>
      <c r="AB8" s="179">
        <v>15</v>
      </c>
      <c r="AC8" s="168"/>
      <c r="AD8" s="133"/>
      <c r="AE8" s="142"/>
      <c r="AF8" s="143"/>
      <c r="AG8" s="143"/>
      <c r="AH8" s="143"/>
      <c r="AI8" s="180" t="s">
        <v>418</v>
      </c>
      <c r="AJ8" s="178"/>
      <c r="AK8" s="179">
        <v>15</v>
      </c>
      <c r="AL8" s="168"/>
      <c r="AM8" s="133"/>
      <c r="AN8" s="142"/>
      <c r="AO8" s="143"/>
      <c r="AP8" s="143"/>
      <c r="AQ8" s="143"/>
      <c r="AR8" s="180" t="s">
        <v>418</v>
      </c>
      <c r="AS8" s="178"/>
      <c r="AT8" s="179">
        <v>15</v>
      </c>
      <c r="AU8" s="168"/>
      <c r="AV8" s="133"/>
      <c r="AW8" s="184"/>
      <c r="AX8" s="181"/>
      <c r="AY8" s="181"/>
      <c r="AZ8" s="181"/>
      <c r="BA8" s="182" t="s">
        <v>418</v>
      </c>
      <c r="BB8" s="178"/>
      <c r="BC8" s="179">
        <v>15</v>
      </c>
      <c r="BD8" s="168"/>
      <c r="BE8" s="133"/>
      <c r="BF8" s="133"/>
    </row>
    <row r="9" spans="1:58" ht="23.25" customHeight="1" thickBot="1">
      <c r="A9" s="503"/>
      <c r="B9" s="506"/>
      <c r="C9" s="506"/>
      <c r="D9" s="505" t="s">
        <v>26</v>
      </c>
      <c r="E9" s="463">
        <v>5</v>
      </c>
      <c r="F9" s="463">
        <v>0</v>
      </c>
      <c r="G9" s="463" t="s">
        <v>455</v>
      </c>
      <c r="I9" s="137"/>
      <c r="K9" s="133"/>
      <c r="L9" s="133"/>
      <c r="M9" s="175" t="s">
        <v>453</v>
      </c>
      <c r="N9" s="176"/>
      <c r="O9" s="176"/>
      <c r="P9" s="176"/>
      <c r="Q9" s="177" t="s">
        <v>421</v>
      </c>
      <c r="R9" s="178">
        <v>10</v>
      </c>
      <c r="S9" s="179"/>
      <c r="T9" s="168"/>
      <c r="U9" s="133"/>
      <c r="V9" s="175"/>
      <c r="W9" s="176"/>
      <c r="X9" s="176"/>
      <c r="Y9" s="176"/>
      <c r="Z9" s="177" t="s">
        <v>421</v>
      </c>
      <c r="AA9" s="178">
        <v>10</v>
      </c>
      <c r="AB9" s="179"/>
      <c r="AC9" s="168"/>
      <c r="AD9" s="133"/>
      <c r="AE9" s="142"/>
      <c r="AF9" s="143"/>
      <c r="AG9" s="143"/>
      <c r="AH9" s="143"/>
      <c r="AI9" s="180" t="s">
        <v>421</v>
      </c>
      <c r="AJ9" s="178">
        <v>10</v>
      </c>
      <c r="AK9" s="179"/>
      <c r="AL9" s="168"/>
      <c r="AM9" s="133"/>
      <c r="AN9" s="142"/>
      <c r="AO9" s="143"/>
      <c r="AP9" s="143"/>
      <c r="AQ9" s="143"/>
      <c r="AR9" s="180" t="s">
        <v>421</v>
      </c>
      <c r="AS9" s="178">
        <v>10</v>
      </c>
      <c r="AT9" s="179"/>
      <c r="AU9" s="168"/>
      <c r="AV9" s="133"/>
      <c r="AW9" s="184"/>
      <c r="AX9" s="181"/>
      <c r="AY9" s="181"/>
      <c r="AZ9" s="181"/>
      <c r="BA9" s="182" t="s">
        <v>421</v>
      </c>
      <c r="BB9" s="178">
        <v>10</v>
      </c>
      <c r="BC9" s="179"/>
      <c r="BD9" s="168"/>
      <c r="BE9" s="133"/>
      <c r="BF9" s="133"/>
    </row>
    <row r="10" spans="1:58" ht="33" customHeight="1" thickBot="1">
      <c r="A10" s="503"/>
      <c r="B10" s="506"/>
      <c r="C10" s="506"/>
      <c r="D10" s="507"/>
      <c r="E10" s="464"/>
      <c r="F10" s="464"/>
      <c r="G10" s="464"/>
      <c r="I10" s="137"/>
      <c r="K10" s="133"/>
      <c r="L10" s="133"/>
      <c r="M10" s="175" t="s">
        <v>272</v>
      </c>
      <c r="N10" s="176"/>
      <c r="O10" s="176"/>
      <c r="P10" s="176"/>
      <c r="Q10" s="177" t="s">
        <v>423</v>
      </c>
      <c r="R10" s="178">
        <v>15</v>
      </c>
      <c r="S10" s="179"/>
      <c r="T10" s="168"/>
      <c r="U10" s="133"/>
      <c r="V10" s="175"/>
      <c r="W10" s="176"/>
      <c r="X10" s="176"/>
      <c r="Y10" s="176"/>
      <c r="Z10" s="177" t="s">
        <v>423</v>
      </c>
      <c r="AA10" s="178">
        <v>15</v>
      </c>
      <c r="AB10" s="179"/>
      <c r="AC10" s="168"/>
      <c r="AD10" s="133"/>
      <c r="AE10" s="142"/>
      <c r="AF10" s="143"/>
      <c r="AG10" s="143"/>
      <c r="AH10" s="143"/>
      <c r="AI10" s="180" t="s">
        <v>423</v>
      </c>
      <c r="AJ10" s="178">
        <v>15</v>
      </c>
      <c r="AK10" s="179"/>
      <c r="AL10" s="168"/>
      <c r="AM10" s="133"/>
      <c r="AN10" s="142"/>
      <c r="AO10" s="143"/>
      <c r="AP10" s="143"/>
      <c r="AQ10" s="143"/>
      <c r="AR10" s="180" t="s">
        <v>423</v>
      </c>
      <c r="AS10" s="178">
        <v>15</v>
      </c>
      <c r="AT10" s="179"/>
      <c r="AU10" s="168"/>
      <c r="AV10" s="133"/>
      <c r="AW10" s="142"/>
      <c r="AX10" s="143"/>
      <c r="AY10" s="143"/>
      <c r="AZ10" s="143"/>
      <c r="BA10" s="180" t="s">
        <v>423</v>
      </c>
      <c r="BB10" s="178">
        <v>15</v>
      </c>
      <c r="BC10" s="179"/>
      <c r="BD10" s="168"/>
      <c r="BE10" s="133"/>
      <c r="BF10" s="133"/>
    </row>
    <row r="11" spans="1:58" ht="45" customHeight="1" thickBot="1">
      <c r="A11" s="503"/>
      <c r="B11" s="506"/>
      <c r="C11" s="506"/>
      <c r="D11" s="136" t="s">
        <v>27</v>
      </c>
      <c r="E11" s="125">
        <v>0</v>
      </c>
      <c r="F11" s="125">
        <v>15</v>
      </c>
      <c r="G11" s="185"/>
      <c r="I11" s="65"/>
      <c r="K11" s="133"/>
      <c r="L11" s="133"/>
      <c r="M11" s="175"/>
      <c r="N11" s="176"/>
      <c r="O11" s="176"/>
      <c r="P11" s="176"/>
      <c r="Q11" s="177" t="s">
        <v>424</v>
      </c>
      <c r="R11" s="178">
        <v>10</v>
      </c>
      <c r="S11" s="179"/>
      <c r="T11" s="168"/>
      <c r="U11" s="133"/>
      <c r="V11" s="175"/>
      <c r="W11" s="176"/>
      <c r="X11" s="176"/>
      <c r="Y11" s="176"/>
      <c r="Z11" s="177" t="s">
        <v>424</v>
      </c>
      <c r="AA11" s="178">
        <v>10</v>
      </c>
      <c r="AB11" s="179"/>
      <c r="AC11" s="168"/>
      <c r="AD11" s="133"/>
      <c r="AE11" s="142"/>
      <c r="AF11" s="143"/>
      <c r="AG11" s="143"/>
      <c r="AH11" s="143"/>
      <c r="AI11" s="180" t="s">
        <v>424</v>
      </c>
      <c r="AJ11" s="178">
        <v>10</v>
      </c>
      <c r="AK11" s="179"/>
      <c r="AL11" s="168"/>
      <c r="AM11" s="133"/>
      <c r="AN11" s="142"/>
      <c r="AO11" s="143"/>
      <c r="AP11" s="143"/>
      <c r="AQ11" s="143"/>
      <c r="AR11" s="180" t="s">
        <v>424</v>
      </c>
      <c r="AS11" s="178">
        <v>10</v>
      </c>
      <c r="AT11" s="179"/>
      <c r="AU11" s="168"/>
      <c r="AV11" s="133"/>
      <c r="AW11" s="142"/>
      <c r="AX11" s="143"/>
      <c r="AY11" s="143"/>
      <c r="AZ11" s="143"/>
      <c r="BA11" s="180" t="s">
        <v>424</v>
      </c>
      <c r="BB11" s="178">
        <v>10</v>
      </c>
      <c r="BC11" s="179"/>
      <c r="BD11" s="168"/>
      <c r="BE11" s="133"/>
      <c r="BF11" s="133"/>
    </row>
    <row r="12" spans="1:58" ht="86.25" customHeight="1" thickBot="1">
      <c r="A12" s="503"/>
      <c r="B12" s="506"/>
      <c r="C12" s="506"/>
      <c r="D12" s="136" t="s">
        <v>28</v>
      </c>
      <c r="E12" s="125">
        <v>10</v>
      </c>
      <c r="F12" s="125">
        <v>0</v>
      </c>
      <c r="G12" s="185" t="s">
        <v>456</v>
      </c>
      <c r="I12" s="65"/>
      <c r="K12" s="133"/>
      <c r="L12" s="133"/>
      <c r="M12" s="175"/>
      <c r="N12" s="176"/>
      <c r="O12" s="176"/>
      <c r="P12" s="176"/>
      <c r="Q12" s="177" t="s">
        <v>426</v>
      </c>
      <c r="R12" s="178">
        <v>30</v>
      </c>
      <c r="S12" s="179"/>
      <c r="T12" s="168"/>
      <c r="U12" s="133"/>
      <c r="V12" s="175"/>
      <c r="W12" s="176"/>
      <c r="X12" s="176"/>
      <c r="Y12" s="176"/>
      <c r="Z12" s="177" t="s">
        <v>426</v>
      </c>
      <c r="AA12" s="178">
        <v>30</v>
      </c>
      <c r="AB12" s="179"/>
      <c r="AC12" s="168"/>
      <c r="AD12" s="133"/>
      <c r="AE12" s="142"/>
      <c r="AF12" s="143"/>
      <c r="AG12" s="143"/>
      <c r="AH12" s="143"/>
      <c r="AI12" s="180" t="s">
        <v>426</v>
      </c>
      <c r="AJ12" s="178">
        <v>30</v>
      </c>
      <c r="AK12" s="179"/>
      <c r="AL12" s="168"/>
      <c r="AM12" s="133"/>
      <c r="AN12" s="142"/>
      <c r="AO12" s="143"/>
      <c r="AP12" s="143"/>
      <c r="AQ12" s="143"/>
      <c r="AR12" s="180" t="s">
        <v>426</v>
      </c>
      <c r="AS12" s="178">
        <v>30</v>
      </c>
      <c r="AT12" s="179"/>
      <c r="AU12" s="168"/>
      <c r="AV12" s="133"/>
      <c r="AW12" s="142"/>
      <c r="AX12" s="143"/>
      <c r="AY12" s="143"/>
      <c r="AZ12" s="143"/>
      <c r="BA12" s="180" t="s">
        <v>426</v>
      </c>
      <c r="BB12" s="178">
        <v>30</v>
      </c>
      <c r="BC12" s="179"/>
      <c r="BD12" s="168"/>
      <c r="BE12" s="133"/>
      <c r="BF12" s="133"/>
    </row>
    <row r="13" spans="1:58" ht="51.75" thickBot="1">
      <c r="A13" s="503"/>
      <c r="B13" s="506"/>
      <c r="C13" s="506"/>
      <c r="D13" s="136" t="s">
        <v>29</v>
      </c>
      <c r="E13" s="125">
        <v>15</v>
      </c>
      <c r="F13" s="125">
        <v>0</v>
      </c>
      <c r="G13" s="125" t="s">
        <v>257</v>
      </c>
      <c r="I13" s="65"/>
      <c r="K13" s="133"/>
      <c r="L13" s="133"/>
      <c r="M13" s="542" t="s">
        <v>32</v>
      </c>
      <c r="N13" s="543"/>
      <c r="O13" s="543"/>
      <c r="P13" s="543"/>
      <c r="Q13" s="544"/>
      <c r="R13" s="186">
        <v>85</v>
      </c>
      <c r="S13" s="187">
        <v>15</v>
      </c>
      <c r="T13" s="188"/>
      <c r="U13" s="133"/>
      <c r="V13" s="542" t="s">
        <v>32</v>
      </c>
      <c r="W13" s="543"/>
      <c r="X13" s="543"/>
      <c r="Y13" s="543"/>
      <c r="Z13" s="544"/>
      <c r="AA13" s="186">
        <v>85</v>
      </c>
      <c r="AB13" s="187">
        <v>15</v>
      </c>
      <c r="AC13" s="188"/>
      <c r="AD13" s="133"/>
      <c r="AE13" s="508" t="s">
        <v>32</v>
      </c>
      <c r="AF13" s="509"/>
      <c r="AG13" s="509"/>
      <c r="AH13" s="509"/>
      <c r="AI13" s="549"/>
      <c r="AJ13" s="186">
        <v>85</v>
      </c>
      <c r="AK13" s="187">
        <v>15</v>
      </c>
      <c r="AL13" s="188"/>
      <c r="AM13" s="133"/>
      <c r="AN13" s="508" t="s">
        <v>32</v>
      </c>
      <c r="AO13" s="509"/>
      <c r="AP13" s="509"/>
      <c r="AQ13" s="509"/>
      <c r="AR13" s="549"/>
      <c r="AS13" s="186">
        <v>85</v>
      </c>
      <c r="AT13" s="187">
        <v>15</v>
      </c>
      <c r="AU13" s="188"/>
      <c r="AV13" s="133"/>
      <c r="AW13" s="508" t="s">
        <v>32</v>
      </c>
      <c r="AX13" s="509"/>
      <c r="AY13" s="509"/>
      <c r="AZ13" s="509"/>
      <c r="BA13" s="549"/>
      <c r="BB13" s="186">
        <v>85</v>
      </c>
      <c r="BC13" s="187">
        <v>15</v>
      </c>
      <c r="BD13" s="188"/>
      <c r="BE13" s="133"/>
      <c r="BF13" s="133"/>
    </row>
    <row r="14" spans="1:58" ht="54.75" customHeight="1" thickBot="1">
      <c r="A14" s="503"/>
      <c r="B14" s="506"/>
      <c r="C14" s="506"/>
      <c r="D14" s="136" t="s">
        <v>30</v>
      </c>
      <c r="E14" s="125">
        <v>10</v>
      </c>
      <c r="F14" s="125">
        <v>0</v>
      </c>
      <c r="G14" s="125" t="s">
        <v>457</v>
      </c>
      <c r="I14" s="65"/>
      <c r="K14" s="133"/>
      <c r="L14" s="133"/>
      <c r="M14" s="133"/>
      <c r="N14" s="133"/>
      <c r="O14" s="133"/>
      <c r="P14" s="133"/>
      <c r="Q14" s="133"/>
      <c r="R14" s="133"/>
      <c r="S14" s="133"/>
      <c r="T14" s="133"/>
      <c r="U14" s="133"/>
      <c r="V14" s="133"/>
      <c r="W14" s="133"/>
      <c r="X14" s="133"/>
      <c r="Y14" s="133"/>
      <c r="Z14" s="133"/>
      <c r="AA14" s="133"/>
      <c r="AB14" s="133"/>
      <c r="AC14" s="133"/>
      <c r="AD14" s="133"/>
      <c r="AE14" s="133"/>
      <c r="AF14" s="133"/>
      <c r="AG14" s="133"/>
      <c r="AH14" s="133"/>
      <c r="AI14" s="133"/>
      <c r="AJ14" s="133"/>
      <c r="AK14" s="133"/>
      <c r="AL14" s="133"/>
      <c r="AM14" s="133"/>
      <c r="AN14" s="133"/>
      <c r="AO14" s="133"/>
      <c r="AP14" s="133"/>
      <c r="AQ14" s="133"/>
      <c r="AR14" s="133"/>
      <c r="AS14" s="133"/>
      <c r="AT14" s="133"/>
      <c r="AU14" s="133"/>
      <c r="AV14" s="133"/>
      <c r="AW14" s="133"/>
      <c r="AX14" s="133"/>
      <c r="AY14" s="133"/>
      <c r="AZ14" s="133"/>
      <c r="BA14" s="133"/>
      <c r="BB14" s="133"/>
      <c r="BC14" s="133"/>
      <c r="BD14" s="133"/>
      <c r="BE14" s="133"/>
      <c r="BF14" s="133"/>
    </row>
    <row r="15" spans="1:58" ht="47.25" customHeight="1" thickBot="1">
      <c r="A15" s="503"/>
      <c r="B15" s="506"/>
      <c r="C15" s="506"/>
      <c r="D15" s="136" t="s">
        <v>31</v>
      </c>
      <c r="E15" s="125">
        <v>30</v>
      </c>
      <c r="F15" s="125">
        <v>0</v>
      </c>
      <c r="G15" s="125" t="s">
        <v>458</v>
      </c>
      <c r="K15" s="133"/>
      <c r="L15" s="133"/>
      <c r="M15" s="133"/>
      <c r="N15" s="133"/>
      <c r="O15" s="133"/>
      <c r="P15" s="133"/>
      <c r="Q15" s="133"/>
      <c r="R15" s="133"/>
      <c r="S15" s="133"/>
      <c r="T15" s="133"/>
      <c r="U15" s="133"/>
      <c r="V15" s="133"/>
      <c r="W15" s="133"/>
      <c r="X15" s="133"/>
      <c r="Y15" s="133"/>
      <c r="Z15" s="133"/>
      <c r="AA15" s="133"/>
      <c r="AB15" s="133"/>
      <c r="AC15" s="133"/>
      <c r="AD15" s="133"/>
      <c r="AE15" s="133"/>
      <c r="AF15" s="133"/>
      <c r="AG15" s="133"/>
      <c r="AH15" s="133"/>
      <c r="AI15" s="133"/>
      <c r="AJ15" s="133"/>
      <c r="AK15" s="133"/>
      <c r="AL15" s="133"/>
      <c r="AM15" s="133"/>
      <c r="AN15" s="133"/>
      <c r="AO15" s="133"/>
      <c r="AP15" s="133"/>
      <c r="AQ15" s="133"/>
      <c r="AR15" s="133"/>
      <c r="AS15" s="133"/>
      <c r="AT15" s="133"/>
      <c r="AU15" s="133"/>
      <c r="AV15" s="133"/>
      <c r="AW15" s="133"/>
      <c r="AX15" s="133"/>
      <c r="AY15" s="133"/>
      <c r="AZ15" s="133"/>
      <c r="BA15" s="133"/>
      <c r="BB15" s="133"/>
      <c r="BC15" s="133"/>
      <c r="BD15" s="133"/>
      <c r="BE15" s="133"/>
      <c r="BF15" s="133"/>
    </row>
    <row r="16" spans="1:58" ht="45.75" thickBot="1">
      <c r="A16" s="504"/>
      <c r="B16" s="507"/>
      <c r="C16" s="507"/>
      <c r="D16" s="149" t="s">
        <v>32</v>
      </c>
      <c r="E16" s="150">
        <v>85</v>
      </c>
      <c r="F16" s="150">
        <v>15</v>
      </c>
      <c r="G16" s="150"/>
      <c r="K16" s="133"/>
      <c r="L16" s="133"/>
      <c r="M16" s="154" t="s">
        <v>428</v>
      </c>
      <c r="N16" s="155" t="s">
        <v>429</v>
      </c>
      <c r="O16" s="133"/>
      <c r="P16" s="133"/>
      <c r="Q16" s="133"/>
      <c r="R16" s="133"/>
      <c r="S16" s="133"/>
      <c r="T16" s="133"/>
      <c r="U16" s="133"/>
      <c r="V16" s="133"/>
      <c r="W16" s="133"/>
      <c r="X16" s="133"/>
      <c r="Y16" s="133"/>
      <c r="Z16" s="133"/>
      <c r="AA16" s="133"/>
      <c r="AB16" s="133"/>
      <c r="AC16" s="133"/>
      <c r="AD16" s="133"/>
      <c r="AE16" s="133"/>
      <c r="AF16" s="133"/>
      <c r="AG16" s="133"/>
      <c r="AH16" s="133"/>
      <c r="AI16" s="133"/>
      <c r="AJ16" s="133"/>
      <c r="AK16" s="133"/>
      <c r="AL16" s="133"/>
      <c r="AM16" s="133"/>
      <c r="AN16" s="133"/>
      <c r="AO16" s="133"/>
      <c r="AP16" s="133"/>
      <c r="AQ16" s="133"/>
      <c r="AR16" s="133"/>
      <c r="AS16" s="133"/>
      <c r="AT16" s="133"/>
      <c r="AU16" s="133"/>
      <c r="AV16" s="133"/>
      <c r="AW16" s="133"/>
      <c r="AX16" s="133"/>
      <c r="AY16" s="133"/>
      <c r="AZ16" s="133"/>
      <c r="BA16" s="133"/>
      <c r="BB16" s="133"/>
      <c r="BC16" s="133"/>
      <c r="BD16" s="133"/>
      <c r="BE16" s="133"/>
      <c r="BF16" s="133"/>
    </row>
    <row r="17" spans="1:58" ht="15.75" thickBot="1">
      <c r="A17" s="123"/>
      <c r="B17" s="152"/>
      <c r="C17" s="152"/>
      <c r="D17" s="153"/>
      <c r="E17" s="123"/>
      <c r="F17" s="123"/>
      <c r="G17" s="123"/>
      <c r="K17" s="133"/>
      <c r="L17" s="133"/>
      <c r="M17" s="156" t="s">
        <v>430</v>
      </c>
      <c r="N17" s="157">
        <v>0</v>
      </c>
      <c r="O17" s="133"/>
      <c r="P17" s="133"/>
      <c r="Q17" s="133"/>
      <c r="R17" s="133"/>
      <c r="S17" s="133"/>
      <c r="T17" s="133"/>
      <c r="U17" s="133"/>
      <c r="V17" s="133"/>
      <c r="W17" s="133"/>
      <c r="X17" s="133"/>
      <c r="Y17" s="133"/>
      <c r="Z17" s="133"/>
      <c r="AA17" s="133"/>
      <c r="AB17" s="133"/>
      <c r="AC17" s="133"/>
      <c r="AD17" s="133"/>
      <c r="AE17" s="133"/>
      <c r="AF17" s="133"/>
      <c r="AG17" s="133"/>
      <c r="AH17" s="133"/>
      <c r="AI17" s="133"/>
      <c r="AJ17" s="133"/>
      <c r="AK17" s="133"/>
      <c r="AL17" s="133"/>
      <c r="AM17" s="133"/>
      <c r="AN17" s="133"/>
      <c r="AO17" s="133"/>
      <c r="AP17" s="133"/>
      <c r="AQ17" s="133"/>
      <c r="AR17" s="133"/>
      <c r="AS17" s="133"/>
      <c r="AT17" s="133"/>
      <c r="AU17" s="133"/>
      <c r="AV17" s="133"/>
      <c r="AW17" s="133"/>
      <c r="AX17" s="133"/>
      <c r="AY17" s="133"/>
      <c r="AZ17" s="133"/>
      <c r="BA17" s="133"/>
      <c r="BB17" s="133"/>
      <c r="BC17" s="133"/>
      <c r="BD17" s="133"/>
      <c r="BE17" s="133"/>
      <c r="BF17" s="133"/>
    </row>
    <row r="18" spans="1:58" ht="15.75" thickBot="1">
      <c r="A18" s="123"/>
      <c r="B18" s="152"/>
      <c r="C18" s="152"/>
      <c r="D18" s="153"/>
      <c r="E18" s="123"/>
      <c r="F18" s="123"/>
      <c r="G18" s="123"/>
      <c r="K18" s="133"/>
      <c r="L18" s="133"/>
      <c r="M18" s="156" t="s">
        <v>431</v>
      </c>
      <c r="N18" s="157">
        <v>1</v>
      </c>
      <c r="O18" s="133"/>
      <c r="P18" s="133"/>
      <c r="Q18" s="133"/>
      <c r="R18" s="133"/>
      <c r="S18" s="133"/>
      <c r="T18" s="133"/>
      <c r="U18" s="133"/>
      <c r="V18" s="133"/>
      <c r="W18" s="133"/>
      <c r="X18" s="133"/>
      <c r="Y18" s="133"/>
      <c r="Z18" s="133"/>
      <c r="AA18" s="133"/>
      <c r="AB18" s="133"/>
      <c r="AC18" s="133"/>
      <c r="AD18" s="133"/>
      <c r="AE18" s="133"/>
      <c r="AF18" s="133"/>
      <c r="AG18" s="133"/>
      <c r="AH18" s="133"/>
      <c r="AI18" s="133"/>
      <c r="AJ18" s="133"/>
      <c r="AK18" s="133"/>
      <c r="AL18" s="133"/>
      <c r="AM18" s="133"/>
      <c r="AN18" s="133"/>
      <c r="AO18" s="133"/>
      <c r="AP18" s="133"/>
      <c r="AQ18" s="133"/>
      <c r="AR18" s="133"/>
      <c r="AS18" s="133"/>
      <c r="AT18" s="133"/>
      <c r="AU18" s="133"/>
      <c r="AV18" s="133"/>
      <c r="AW18" s="133"/>
      <c r="AX18" s="133"/>
      <c r="AY18" s="133"/>
      <c r="AZ18" s="133"/>
      <c r="BA18" s="133"/>
      <c r="BB18" s="133"/>
      <c r="BC18" s="133"/>
      <c r="BD18" s="133"/>
      <c r="BE18" s="133"/>
      <c r="BF18" s="133"/>
    </row>
    <row r="19" spans="1:58" ht="15.75" thickBot="1">
      <c r="A19" s="123"/>
      <c r="B19" s="152"/>
      <c r="C19" s="152"/>
      <c r="D19" s="153"/>
      <c r="E19" s="123"/>
      <c r="F19" s="123"/>
      <c r="G19" s="123"/>
      <c r="K19" s="133"/>
      <c r="L19" s="133"/>
      <c r="M19" s="156" t="s">
        <v>432</v>
      </c>
      <c r="N19" s="157">
        <v>2</v>
      </c>
      <c r="O19" s="133"/>
      <c r="P19" s="133"/>
      <c r="Q19" s="133"/>
      <c r="R19" s="133"/>
      <c r="S19" s="133"/>
      <c r="T19" s="133"/>
      <c r="U19" s="133"/>
      <c r="V19" s="133"/>
      <c r="W19" s="133"/>
      <c r="X19" s="133"/>
      <c r="Y19" s="133"/>
      <c r="Z19" s="133"/>
      <c r="AA19" s="133"/>
      <c r="AB19" s="133"/>
      <c r="AC19" s="133"/>
      <c r="AD19" s="133"/>
      <c r="AE19" s="133"/>
      <c r="AF19" s="133"/>
      <c r="AG19" s="133"/>
      <c r="AH19" s="133"/>
      <c r="AI19" s="133"/>
      <c r="AJ19" s="133"/>
      <c r="AK19" s="133"/>
      <c r="AL19" s="133"/>
      <c r="AM19" s="133"/>
      <c r="AN19" s="133"/>
      <c r="AO19" s="133"/>
      <c r="AP19" s="133"/>
      <c r="AQ19" s="133"/>
      <c r="AR19" s="133"/>
      <c r="AS19" s="133"/>
      <c r="AT19" s="133"/>
      <c r="AU19" s="133"/>
      <c r="AV19" s="133"/>
      <c r="AW19" s="133"/>
      <c r="AX19" s="133"/>
      <c r="AY19" s="133"/>
      <c r="AZ19" s="133"/>
      <c r="BA19" s="133"/>
      <c r="BB19" s="133"/>
      <c r="BC19" s="133"/>
      <c r="BD19" s="133"/>
      <c r="BE19" s="133"/>
      <c r="BF19" s="133"/>
    </row>
    <row r="20" spans="1:58" ht="15.75" customHeight="1">
      <c r="A20" s="500"/>
      <c r="B20" s="500"/>
      <c r="C20" s="435" t="s">
        <v>33</v>
      </c>
      <c r="D20" s="435"/>
      <c r="E20" s="435"/>
      <c r="F20" s="480" t="s">
        <v>210</v>
      </c>
      <c r="G20" s="480"/>
      <c r="K20" s="133"/>
      <c r="L20" s="133"/>
      <c r="M20" s="133"/>
      <c r="N20" s="133"/>
      <c r="O20" s="133"/>
      <c r="P20" s="133"/>
      <c r="Q20" s="133"/>
      <c r="R20" s="133"/>
      <c r="S20" s="133"/>
      <c r="T20" s="133"/>
      <c r="U20" s="133"/>
      <c r="V20" s="133"/>
      <c r="W20" s="133"/>
      <c r="X20" s="133"/>
      <c r="Y20" s="133"/>
      <c r="Z20" s="133"/>
      <c r="AA20" s="133"/>
      <c r="AB20" s="133"/>
      <c r="AC20" s="133"/>
      <c r="AD20" s="133"/>
      <c r="AE20" s="133"/>
      <c r="AF20" s="133"/>
      <c r="AG20" s="133"/>
      <c r="AH20" s="133"/>
      <c r="AI20" s="133"/>
      <c r="AJ20" s="133"/>
      <c r="AK20" s="133"/>
      <c r="AL20" s="133"/>
      <c r="AM20" s="133"/>
      <c r="AN20" s="133"/>
      <c r="AO20" s="133"/>
      <c r="AP20" s="133"/>
      <c r="AQ20" s="133"/>
      <c r="AR20" s="133"/>
      <c r="AS20" s="133"/>
      <c r="AT20" s="133"/>
      <c r="AU20" s="133"/>
      <c r="AV20" s="133"/>
      <c r="AW20" s="133"/>
      <c r="AX20" s="133"/>
      <c r="AY20" s="133"/>
      <c r="AZ20" s="133"/>
      <c r="BA20" s="133"/>
      <c r="BB20" s="133"/>
      <c r="BC20" s="133"/>
      <c r="BD20" s="133"/>
      <c r="BE20" s="133"/>
      <c r="BF20" s="133"/>
    </row>
    <row r="21" spans="1:58" ht="15.75" customHeight="1">
      <c r="A21" s="500"/>
      <c r="B21" s="500"/>
      <c r="C21" s="435"/>
      <c r="D21" s="435"/>
      <c r="E21" s="435"/>
      <c r="F21" s="480" t="s">
        <v>216</v>
      </c>
      <c r="G21" s="480"/>
      <c r="K21" s="133"/>
      <c r="L21" s="133"/>
      <c r="M21" s="133"/>
      <c r="N21" s="133"/>
      <c r="O21" s="133"/>
      <c r="P21" s="133"/>
      <c r="Q21" s="133"/>
      <c r="R21" s="133"/>
      <c r="S21" s="133"/>
      <c r="T21" s="133"/>
      <c r="U21" s="133"/>
      <c r="V21" s="133"/>
      <c r="W21" s="133"/>
      <c r="X21" s="133"/>
      <c r="Y21" s="133"/>
      <c r="Z21" s="133"/>
      <c r="AA21" s="133"/>
      <c r="AB21" s="133"/>
      <c r="AC21" s="133"/>
      <c r="AD21" s="133"/>
      <c r="AE21" s="133"/>
      <c r="AF21" s="133"/>
      <c r="AG21" s="133"/>
      <c r="AH21" s="133"/>
      <c r="AI21" s="133"/>
      <c r="AJ21" s="133"/>
      <c r="AK21" s="133"/>
      <c r="AL21" s="133"/>
      <c r="AM21" s="133"/>
      <c r="AN21" s="133"/>
      <c r="AO21" s="133"/>
      <c r="AP21" s="133"/>
      <c r="AQ21" s="133"/>
      <c r="AR21" s="133"/>
      <c r="AS21" s="133"/>
      <c r="AT21" s="133"/>
      <c r="AU21" s="133"/>
      <c r="AV21" s="133"/>
      <c r="AW21" s="133"/>
      <c r="AX21" s="133"/>
      <c r="AY21" s="133"/>
      <c r="AZ21" s="133"/>
      <c r="BA21" s="133"/>
      <c r="BB21" s="133"/>
      <c r="BC21" s="133"/>
      <c r="BD21" s="133"/>
      <c r="BE21" s="133"/>
      <c r="BF21" s="133"/>
    </row>
    <row r="22" spans="1:58" ht="15.75" customHeight="1">
      <c r="A22" s="500"/>
      <c r="B22" s="500"/>
      <c r="C22" s="435"/>
      <c r="D22" s="435"/>
      <c r="E22" s="435"/>
      <c r="F22" s="492" t="s">
        <v>961</v>
      </c>
      <c r="G22" s="493"/>
      <c r="M22" s="515" t="s">
        <v>433</v>
      </c>
      <c r="N22" s="515"/>
      <c r="O22" s="515"/>
      <c r="P22" s="515"/>
      <c r="Q22" s="515"/>
      <c r="R22" s="515"/>
      <c r="S22" s="515"/>
      <c r="T22" s="515"/>
      <c r="U22" s="515"/>
      <c r="V22" s="515"/>
      <c r="W22" s="515"/>
      <c r="X22" s="515"/>
      <c r="Y22" s="515"/>
      <c r="Z22" s="515"/>
      <c r="AA22" s="515"/>
      <c r="AB22" s="515"/>
      <c r="AC22" s="515"/>
      <c r="AD22" s="515"/>
      <c r="AE22" s="515"/>
    </row>
    <row r="23" spans="1:58" ht="16.5" thickBot="1">
      <c r="A23" s="123"/>
      <c r="B23" s="152"/>
      <c r="C23" s="152"/>
      <c r="D23" s="153"/>
      <c r="E23" s="123"/>
      <c r="F23" s="123"/>
      <c r="G23" s="123"/>
      <c r="M23" s="158" t="s">
        <v>434</v>
      </c>
      <c r="N23" s="514" t="s">
        <v>435</v>
      </c>
      <c r="O23" s="514"/>
      <c r="P23" s="514"/>
      <c r="Q23" s="514"/>
      <c r="R23" s="514"/>
      <c r="S23" s="514"/>
      <c r="T23" s="514"/>
      <c r="U23" s="514"/>
      <c r="V23" s="514"/>
      <c r="W23" s="514"/>
      <c r="X23" s="514"/>
      <c r="Y23" s="514"/>
      <c r="Z23" s="514"/>
      <c r="AA23" s="514"/>
      <c r="AB23" s="514"/>
      <c r="AC23" s="514"/>
      <c r="AD23" s="514"/>
      <c r="AE23" s="514"/>
    </row>
    <row r="24" spans="1:58" ht="16.5" thickBot="1">
      <c r="A24" s="494" t="s">
        <v>14</v>
      </c>
      <c r="B24" s="511" t="s">
        <v>15</v>
      </c>
      <c r="C24" s="512"/>
      <c r="D24" s="494" t="s">
        <v>16</v>
      </c>
      <c r="E24" s="511" t="s">
        <v>403</v>
      </c>
      <c r="F24" s="512"/>
      <c r="G24" s="502" t="s">
        <v>18</v>
      </c>
      <c r="M24" s="158" t="s">
        <v>436</v>
      </c>
      <c r="N24" s="514" t="s">
        <v>459</v>
      </c>
      <c r="O24" s="514"/>
      <c r="P24" s="514"/>
      <c r="Q24" s="514"/>
      <c r="R24" s="514"/>
      <c r="S24" s="514"/>
      <c r="T24" s="514"/>
      <c r="U24" s="514"/>
      <c r="V24" s="514"/>
      <c r="W24" s="514"/>
      <c r="X24" s="514"/>
      <c r="Y24" s="514"/>
      <c r="Z24" s="514"/>
      <c r="AA24" s="514"/>
      <c r="AB24" s="514"/>
      <c r="AC24" s="514"/>
      <c r="AD24" s="514"/>
      <c r="AE24" s="514"/>
    </row>
    <row r="25" spans="1:58" ht="15.75">
      <c r="A25" s="510"/>
      <c r="B25" s="134" t="s">
        <v>19</v>
      </c>
      <c r="C25" s="134" t="s">
        <v>21</v>
      </c>
      <c r="D25" s="510"/>
      <c r="E25" s="494" t="s">
        <v>23</v>
      </c>
      <c r="F25" s="494" t="s">
        <v>24</v>
      </c>
      <c r="G25" s="503"/>
      <c r="M25" s="160" t="s">
        <v>438</v>
      </c>
      <c r="N25" s="514" t="s">
        <v>460</v>
      </c>
      <c r="O25" s="514"/>
      <c r="P25" s="514"/>
      <c r="Q25" s="514"/>
      <c r="R25" s="514"/>
      <c r="S25" s="514"/>
      <c r="T25" s="514"/>
      <c r="U25" s="514"/>
      <c r="V25" s="514"/>
      <c r="W25" s="514"/>
      <c r="X25" s="514"/>
      <c r="Y25" s="514"/>
      <c r="Z25" s="514"/>
      <c r="AA25" s="514"/>
      <c r="AB25" s="514"/>
      <c r="AC25" s="514"/>
      <c r="AD25" s="514"/>
      <c r="AE25" s="514"/>
    </row>
    <row r="26" spans="1:58" ht="45.75" thickBot="1">
      <c r="A26" s="495"/>
      <c r="B26" s="25" t="s">
        <v>20</v>
      </c>
      <c r="C26" s="25" t="s">
        <v>22</v>
      </c>
      <c r="D26" s="495"/>
      <c r="E26" s="495"/>
      <c r="F26" s="495"/>
      <c r="G26" s="504"/>
      <c r="M26" s="479" t="s">
        <v>440</v>
      </c>
      <c r="N26" s="479"/>
      <c r="O26" s="479"/>
      <c r="P26" s="479"/>
      <c r="Q26" s="479"/>
      <c r="R26" s="479"/>
      <c r="S26" s="479"/>
      <c r="T26" s="479"/>
      <c r="U26" s="479"/>
      <c r="V26" s="479"/>
      <c r="W26" s="479"/>
      <c r="X26" s="479"/>
      <c r="Y26" s="479"/>
      <c r="Z26" s="479"/>
      <c r="AA26" s="479"/>
      <c r="AB26" s="479"/>
      <c r="AC26" s="479"/>
      <c r="AD26" s="479"/>
      <c r="AE26" s="479"/>
    </row>
    <row r="27" spans="1:58" ht="58.5" customHeight="1" thickBot="1">
      <c r="A27" s="502" t="str">
        <f>'Mapa de Riesgos.'!M26</f>
        <v>Verificación de la procedencia y pertinencia de la acción y los anexos aportados por el ciudadano antes de ser presentada</v>
      </c>
      <c r="B27" s="505" t="s">
        <v>376</v>
      </c>
      <c r="C27" s="505"/>
      <c r="D27" s="136" t="s">
        <v>25</v>
      </c>
      <c r="E27" s="125">
        <v>15</v>
      </c>
      <c r="F27" s="125">
        <v>0</v>
      </c>
      <c r="G27" s="125" t="s">
        <v>461</v>
      </c>
    </row>
    <row r="28" spans="1:58" ht="44.25" customHeight="1">
      <c r="A28" s="503"/>
      <c r="B28" s="506"/>
      <c r="C28" s="506"/>
      <c r="D28" s="505" t="s">
        <v>26</v>
      </c>
      <c r="E28" s="463">
        <v>5</v>
      </c>
      <c r="F28" s="463">
        <v>0</v>
      </c>
      <c r="G28" s="463" t="s">
        <v>462</v>
      </c>
      <c r="M28" s="515" t="s">
        <v>441</v>
      </c>
      <c r="N28" s="515"/>
      <c r="O28" s="515"/>
      <c r="P28" s="515"/>
      <c r="Q28" s="515"/>
      <c r="R28" s="515"/>
      <c r="S28" s="515"/>
      <c r="T28" s="515"/>
      <c r="U28" s="515"/>
      <c r="V28" s="515"/>
      <c r="W28" s="515"/>
      <c r="X28" s="515"/>
      <c r="Y28" s="515"/>
      <c r="Z28" s="515"/>
      <c r="AA28" s="515"/>
      <c r="AB28" s="515"/>
      <c r="AC28" s="515"/>
      <c r="AD28" s="515"/>
      <c r="AE28" s="515"/>
    </row>
    <row r="29" spans="1:58" ht="18" customHeight="1" thickBot="1">
      <c r="A29" s="503"/>
      <c r="B29" s="506"/>
      <c r="C29" s="506"/>
      <c r="D29" s="507"/>
      <c r="E29" s="464"/>
      <c r="F29" s="464"/>
      <c r="G29" s="464"/>
      <c r="M29" s="160" t="s">
        <v>434</v>
      </c>
      <c r="N29" s="516" t="s">
        <v>443</v>
      </c>
      <c r="O29" s="516"/>
      <c r="P29" s="516"/>
      <c r="Q29" s="516"/>
      <c r="R29" s="516"/>
      <c r="S29" s="516"/>
      <c r="T29" s="516"/>
      <c r="U29" s="516"/>
      <c r="V29" s="516"/>
      <c r="W29" s="516"/>
      <c r="X29" s="516"/>
      <c r="Y29" s="516"/>
      <c r="Z29" s="516"/>
      <c r="AA29" s="516"/>
      <c r="AB29" s="516"/>
      <c r="AC29" s="516"/>
      <c r="AD29" s="516"/>
      <c r="AE29" s="516"/>
    </row>
    <row r="30" spans="1:58" ht="21.75" customHeight="1" thickBot="1">
      <c r="A30" s="503"/>
      <c r="B30" s="506"/>
      <c r="C30" s="506"/>
      <c r="D30" s="136" t="s">
        <v>27</v>
      </c>
      <c r="E30" s="125">
        <v>0</v>
      </c>
      <c r="F30" s="125">
        <v>15</v>
      </c>
      <c r="G30" s="125"/>
      <c r="M30" s="160" t="s">
        <v>436</v>
      </c>
      <c r="N30" s="514" t="s">
        <v>459</v>
      </c>
      <c r="O30" s="514"/>
      <c r="P30" s="514"/>
      <c r="Q30" s="514"/>
      <c r="R30" s="514"/>
      <c r="S30" s="514"/>
      <c r="T30" s="514"/>
      <c r="U30" s="514"/>
      <c r="V30" s="514"/>
      <c r="W30" s="514"/>
      <c r="X30" s="514"/>
      <c r="Y30" s="514"/>
      <c r="Z30" s="514"/>
      <c r="AA30" s="514"/>
      <c r="AB30" s="514"/>
      <c r="AC30" s="514"/>
      <c r="AD30" s="514"/>
      <c r="AE30" s="514"/>
    </row>
    <row r="31" spans="1:58" ht="29.25" customHeight="1" thickBot="1">
      <c r="A31" s="503"/>
      <c r="B31" s="506"/>
      <c r="C31" s="506"/>
      <c r="D31" s="136" t="s">
        <v>28</v>
      </c>
      <c r="E31" s="125">
        <v>10</v>
      </c>
      <c r="F31" s="125">
        <v>0</v>
      </c>
      <c r="G31" s="125" t="s">
        <v>463</v>
      </c>
      <c r="M31" s="160" t="s">
        <v>438</v>
      </c>
      <c r="N31" s="514" t="s">
        <v>464</v>
      </c>
      <c r="O31" s="514"/>
      <c r="P31" s="514"/>
      <c r="Q31" s="514"/>
      <c r="R31" s="514"/>
      <c r="S31" s="514"/>
      <c r="T31" s="514"/>
      <c r="U31" s="514"/>
      <c r="V31" s="514"/>
      <c r="W31" s="514"/>
      <c r="X31" s="514"/>
      <c r="Y31" s="514"/>
      <c r="Z31" s="514"/>
      <c r="AA31" s="514"/>
      <c r="AB31" s="514"/>
      <c r="AC31" s="514"/>
      <c r="AD31" s="514"/>
      <c r="AE31" s="514"/>
    </row>
    <row r="32" spans="1:58" ht="51.75" thickBot="1">
      <c r="A32" s="503"/>
      <c r="B32" s="506"/>
      <c r="C32" s="506"/>
      <c r="D32" s="136" t="s">
        <v>29</v>
      </c>
      <c r="E32" s="125">
        <v>15</v>
      </c>
      <c r="F32" s="125">
        <v>0</v>
      </c>
      <c r="G32" s="125" t="s">
        <v>263</v>
      </c>
      <c r="M32" s="162" t="s">
        <v>446</v>
      </c>
      <c r="N32" s="552" t="s">
        <v>447</v>
      </c>
      <c r="O32" s="552"/>
      <c r="P32" s="552"/>
      <c r="Q32" s="552"/>
      <c r="R32" s="552"/>
      <c r="S32" s="552"/>
      <c r="T32" s="552"/>
      <c r="U32" s="552"/>
      <c r="V32" s="552"/>
      <c r="W32" s="552"/>
      <c r="X32" s="552"/>
      <c r="Y32" s="552"/>
      <c r="Z32" s="552"/>
      <c r="AA32" s="552"/>
      <c r="AB32" s="552"/>
      <c r="AC32" s="552"/>
      <c r="AD32" s="552"/>
      <c r="AE32" s="553"/>
    </row>
    <row r="33" spans="1:31" ht="70.5" customHeight="1" thickBot="1">
      <c r="A33" s="503"/>
      <c r="B33" s="506"/>
      <c r="C33" s="506"/>
      <c r="D33" s="136" t="s">
        <v>30</v>
      </c>
      <c r="E33" s="125">
        <v>10</v>
      </c>
      <c r="F33" s="125">
        <v>0</v>
      </c>
      <c r="G33" s="125" t="s">
        <v>465</v>
      </c>
    </row>
    <row r="34" spans="1:31" ht="50.25" customHeight="1" thickBot="1">
      <c r="A34" s="503"/>
      <c r="B34" s="506"/>
      <c r="C34" s="506"/>
      <c r="D34" s="136" t="s">
        <v>31</v>
      </c>
      <c r="E34" s="125">
        <v>30</v>
      </c>
      <c r="F34" s="125">
        <v>0</v>
      </c>
      <c r="G34" s="125" t="s">
        <v>458</v>
      </c>
      <c r="M34" s="515" t="s">
        <v>448</v>
      </c>
      <c r="N34" s="515"/>
      <c r="O34" s="515"/>
      <c r="P34" s="515"/>
      <c r="Q34" s="515"/>
      <c r="R34" s="515"/>
      <c r="S34" s="515"/>
      <c r="T34" s="515"/>
      <c r="U34" s="515"/>
      <c r="V34" s="515"/>
      <c r="W34" s="515"/>
      <c r="X34" s="515"/>
      <c r="Y34" s="515"/>
      <c r="Z34" s="515"/>
      <c r="AA34" s="515"/>
      <c r="AB34" s="515"/>
      <c r="AC34" s="515"/>
      <c r="AD34" s="515"/>
      <c r="AE34" s="515"/>
    </row>
    <row r="35" spans="1:31" ht="16.5" thickBot="1">
      <c r="A35" s="504"/>
      <c r="B35" s="507"/>
      <c r="C35" s="507"/>
      <c r="D35" s="149" t="s">
        <v>32</v>
      </c>
      <c r="E35" s="150">
        <v>85</v>
      </c>
      <c r="F35" s="150">
        <v>15</v>
      </c>
      <c r="G35" s="150"/>
      <c r="M35" s="160" t="s">
        <v>434</v>
      </c>
      <c r="N35" s="516" t="s">
        <v>435</v>
      </c>
      <c r="O35" s="516"/>
      <c r="P35" s="516"/>
      <c r="Q35" s="516"/>
      <c r="R35" s="516"/>
      <c r="S35" s="516"/>
      <c r="T35" s="516"/>
      <c r="U35" s="516"/>
      <c r="V35" s="516"/>
      <c r="W35" s="516"/>
      <c r="X35" s="516"/>
      <c r="Y35" s="516"/>
      <c r="Z35" s="516"/>
      <c r="AA35" s="516"/>
      <c r="AB35" s="516"/>
      <c r="AC35" s="516"/>
      <c r="AD35" s="516"/>
      <c r="AE35" s="516"/>
    </row>
    <row r="36" spans="1:31" ht="15.75">
      <c r="A36" s="123"/>
      <c r="B36" s="152"/>
      <c r="C36" s="152"/>
      <c r="D36" s="153"/>
      <c r="E36" s="123"/>
      <c r="F36" s="123"/>
      <c r="G36" s="123"/>
      <c r="M36" s="160" t="s">
        <v>436</v>
      </c>
      <c r="N36" s="514" t="s">
        <v>459</v>
      </c>
      <c r="O36" s="514"/>
      <c r="P36" s="514"/>
      <c r="Q36" s="514"/>
      <c r="R36" s="514"/>
      <c r="S36" s="514"/>
      <c r="T36" s="514"/>
      <c r="U36" s="514"/>
      <c r="V36" s="514"/>
      <c r="W36" s="514"/>
      <c r="X36" s="514"/>
      <c r="Y36" s="514"/>
      <c r="Z36" s="514"/>
      <c r="AA36" s="514"/>
      <c r="AB36" s="514"/>
      <c r="AC36" s="514"/>
      <c r="AD36" s="514"/>
      <c r="AE36" s="514"/>
    </row>
    <row r="37" spans="1:31" ht="16.5" thickBot="1">
      <c r="A37" s="123"/>
      <c r="B37" s="152"/>
      <c r="C37" s="152"/>
      <c r="D37" s="153"/>
      <c r="E37" s="123"/>
      <c r="F37" s="123"/>
      <c r="G37" s="123"/>
      <c r="M37" s="160" t="s">
        <v>438</v>
      </c>
      <c r="N37" s="514" t="s">
        <v>464</v>
      </c>
      <c r="O37" s="514"/>
      <c r="P37" s="514"/>
      <c r="Q37" s="514"/>
      <c r="R37" s="514"/>
      <c r="S37" s="514"/>
      <c r="T37" s="514"/>
      <c r="U37" s="514"/>
      <c r="V37" s="514"/>
      <c r="W37" s="514"/>
      <c r="X37" s="514"/>
      <c r="Y37" s="514"/>
      <c r="Z37" s="514"/>
      <c r="AA37" s="514"/>
      <c r="AB37" s="514"/>
      <c r="AC37" s="514"/>
      <c r="AD37" s="514"/>
      <c r="AE37" s="514"/>
    </row>
    <row r="38" spans="1:31" ht="32.25" thickBot="1">
      <c r="A38" s="494" t="s">
        <v>14</v>
      </c>
      <c r="B38" s="511" t="s">
        <v>15</v>
      </c>
      <c r="C38" s="512"/>
      <c r="D38" s="494" t="s">
        <v>16</v>
      </c>
      <c r="E38" s="511" t="s">
        <v>403</v>
      </c>
      <c r="F38" s="512"/>
      <c r="G38" s="502" t="s">
        <v>18</v>
      </c>
      <c r="M38" s="160" t="s">
        <v>446</v>
      </c>
      <c r="N38" s="554" t="s">
        <v>449</v>
      </c>
      <c r="O38" s="552"/>
      <c r="P38" s="552"/>
      <c r="Q38" s="552"/>
      <c r="R38" s="552"/>
      <c r="S38" s="552"/>
      <c r="T38" s="552"/>
      <c r="U38" s="552"/>
      <c r="V38" s="552"/>
      <c r="W38" s="552"/>
      <c r="X38" s="552"/>
      <c r="Y38" s="552"/>
      <c r="Z38" s="552"/>
      <c r="AA38" s="552"/>
      <c r="AB38" s="552"/>
      <c r="AC38" s="552"/>
      <c r="AD38" s="552"/>
      <c r="AE38" s="553"/>
    </row>
    <row r="39" spans="1:31" ht="15.75">
      <c r="A39" s="510"/>
      <c r="B39" s="134" t="s">
        <v>19</v>
      </c>
      <c r="C39" s="134" t="s">
        <v>21</v>
      </c>
      <c r="D39" s="510"/>
      <c r="E39" s="494" t="s">
        <v>23</v>
      </c>
      <c r="F39" s="494" t="s">
        <v>24</v>
      </c>
      <c r="G39" s="503"/>
      <c r="M39" s="191"/>
      <c r="N39" s="30"/>
      <c r="O39" s="30"/>
      <c r="P39" s="30"/>
      <c r="Q39" s="30"/>
      <c r="R39" s="30"/>
      <c r="S39" s="30"/>
      <c r="T39" s="30"/>
      <c r="U39" s="30"/>
      <c r="V39" s="30"/>
      <c r="W39" s="30"/>
      <c r="X39" s="30"/>
      <c r="Y39" s="30"/>
      <c r="Z39" s="30"/>
      <c r="AA39" s="30"/>
      <c r="AB39" s="30"/>
      <c r="AC39" s="30"/>
      <c r="AD39" s="30"/>
      <c r="AE39" s="30"/>
    </row>
    <row r="40" spans="1:31" ht="45.75" thickBot="1">
      <c r="A40" s="550"/>
      <c r="B40" s="190" t="s">
        <v>20</v>
      </c>
      <c r="C40" s="190" t="s">
        <v>22</v>
      </c>
      <c r="D40" s="551"/>
      <c r="E40" s="495"/>
      <c r="F40" s="495"/>
      <c r="G40" s="504"/>
      <c r="M40" s="191"/>
      <c r="N40" s="30"/>
      <c r="O40" s="30"/>
      <c r="P40" s="30"/>
      <c r="Q40" s="30"/>
      <c r="R40" s="30"/>
      <c r="S40" s="30"/>
      <c r="T40" s="30"/>
      <c r="U40" s="30"/>
      <c r="V40" s="30"/>
      <c r="W40" s="30"/>
      <c r="X40" s="30"/>
      <c r="Y40" s="30"/>
      <c r="Z40" s="30"/>
      <c r="AA40" s="30"/>
      <c r="AB40" s="30"/>
      <c r="AC40" s="30"/>
      <c r="AD40" s="30"/>
      <c r="AE40" s="30"/>
    </row>
    <row r="41" spans="1:31" ht="51.75" thickBot="1">
      <c r="A41" s="502" t="e">
        <f>'Mapa de Riesgos.'!#REF!</f>
        <v>#REF!</v>
      </c>
      <c r="B41" s="506" t="s">
        <v>376</v>
      </c>
      <c r="C41" s="506"/>
      <c r="D41" s="136" t="s">
        <v>25</v>
      </c>
      <c r="E41" s="150">
        <v>15</v>
      </c>
      <c r="F41" s="150">
        <v>0</v>
      </c>
      <c r="G41" s="125" t="s">
        <v>466</v>
      </c>
      <c r="M41" s="191"/>
      <c r="N41" s="30"/>
      <c r="O41" s="30"/>
      <c r="P41" s="30"/>
      <c r="Q41" s="30"/>
      <c r="R41" s="30"/>
      <c r="S41" s="30"/>
      <c r="T41" s="30"/>
      <c r="U41" s="30"/>
      <c r="V41" s="30"/>
      <c r="W41" s="30"/>
      <c r="X41" s="30"/>
      <c r="Y41" s="30"/>
      <c r="Z41" s="30"/>
      <c r="AA41" s="30"/>
      <c r="AB41" s="30"/>
      <c r="AC41" s="30"/>
      <c r="AD41" s="30"/>
      <c r="AE41" s="30"/>
    </row>
    <row r="42" spans="1:31" ht="15.75">
      <c r="A42" s="503"/>
      <c r="B42" s="506"/>
      <c r="C42" s="506"/>
      <c r="D42" s="505" t="s">
        <v>26</v>
      </c>
      <c r="E42" s="502">
        <v>5</v>
      </c>
      <c r="F42" s="502">
        <v>0</v>
      </c>
      <c r="G42" s="463" t="s">
        <v>462</v>
      </c>
      <c r="M42" s="191"/>
      <c r="N42" s="30"/>
      <c r="O42" s="30"/>
      <c r="P42" s="30"/>
      <c r="Q42" s="30"/>
      <c r="R42" s="30"/>
      <c r="S42" s="30"/>
      <c r="T42" s="30"/>
      <c r="U42" s="30"/>
      <c r="V42" s="30"/>
      <c r="W42" s="30"/>
      <c r="X42" s="30"/>
      <c r="Y42" s="30"/>
      <c r="Z42" s="30"/>
      <c r="AA42" s="30"/>
      <c r="AB42" s="30"/>
      <c r="AC42" s="30"/>
      <c r="AD42" s="30"/>
      <c r="AE42" s="30"/>
    </row>
    <row r="43" spans="1:31" ht="16.5" thickBot="1">
      <c r="A43" s="503"/>
      <c r="B43" s="506"/>
      <c r="C43" s="506"/>
      <c r="D43" s="507"/>
      <c r="E43" s="504"/>
      <c r="F43" s="504"/>
      <c r="G43" s="464"/>
      <c r="M43" s="191"/>
      <c r="N43" s="30"/>
      <c r="O43" s="30"/>
      <c r="P43" s="30"/>
      <c r="Q43" s="30"/>
      <c r="R43" s="30"/>
      <c r="S43" s="30"/>
      <c r="T43" s="30"/>
      <c r="U43" s="30"/>
      <c r="V43" s="30"/>
      <c r="W43" s="30"/>
      <c r="X43" s="30"/>
      <c r="Y43" s="30"/>
      <c r="Z43" s="30"/>
      <c r="AA43" s="30"/>
      <c r="AB43" s="30"/>
      <c r="AC43" s="30"/>
      <c r="AD43" s="30"/>
      <c r="AE43" s="30"/>
    </row>
    <row r="44" spans="1:31" ht="16.5" thickBot="1">
      <c r="A44" s="503"/>
      <c r="B44" s="506"/>
      <c r="C44" s="506"/>
      <c r="D44" s="136" t="s">
        <v>27</v>
      </c>
      <c r="E44" s="150">
        <v>15</v>
      </c>
      <c r="F44" s="150">
        <v>0</v>
      </c>
      <c r="G44" s="125"/>
      <c r="M44" s="191"/>
      <c r="N44" s="30"/>
      <c r="O44" s="30"/>
      <c r="P44" s="30"/>
      <c r="Q44" s="30"/>
      <c r="R44" s="30"/>
      <c r="S44" s="30"/>
      <c r="T44" s="30"/>
      <c r="U44" s="30"/>
      <c r="V44" s="30"/>
      <c r="W44" s="30"/>
      <c r="X44" s="30"/>
      <c r="Y44" s="30"/>
      <c r="Z44" s="30"/>
      <c r="AA44" s="30"/>
      <c r="AB44" s="30"/>
      <c r="AC44" s="30"/>
      <c r="AD44" s="30"/>
      <c r="AE44" s="30"/>
    </row>
    <row r="45" spans="1:31" ht="26.25" thickBot="1">
      <c r="A45" s="503"/>
      <c r="B45" s="506"/>
      <c r="C45" s="506"/>
      <c r="D45" s="136" t="s">
        <v>28</v>
      </c>
      <c r="E45" s="150">
        <v>10</v>
      </c>
      <c r="F45" s="150">
        <v>0</v>
      </c>
      <c r="G45" s="125" t="s">
        <v>467</v>
      </c>
      <c r="M45" s="191"/>
      <c r="N45" s="30"/>
      <c r="O45" s="30"/>
      <c r="P45" s="30"/>
      <c r="Q45" s="30"/>
      <c r="R45" s="30"/>
      <c r="S45" s="30"/>
      <c r="T45" s="30"/>
      <c r="U45" s="30"/>
      <c r="V45" s="30"/>
      <c r="W45" s="30"/>
      <c r="X45" s="30"/>
      <c r="Y45" s="30"/>
      <c r="Z45" s="30"/>
      <c r="AA45" s="30"/>
      <c r="AB45" s="30"/>
      <c r="AC45" s="30"/>
      <c r="AD45" s="30"/>
      <c r="AE45" s="30"/>
    </row>
    <row r="46" spans="1:31" ht="51.75" thickBot="1">
      <c r="A46" s="503"/>
      <c r="B46" s="506"/>
      <c r="C46" s="506"/>
      <c r="D46" s="136" t="s">
        <v>29</v>
      </c>
      <c r="E46" s="150">
        <v>15</v>
      </c>
      <c r="F46" s="150">
        <v>0</v>
      </c>
      <c r="G46" s="125" t="s">
        <v>257</v>
      </c>
      <c r="M46" s="191"/>
      <c r="N46" s="30"/>
      <c r="O46" s="30"/>
      <c r="P46" s="30"/>
      <c r="Q46" s="30"/>
      <c r="R46" s="30"/>
      <c r="S46" s="30"/>
      <c r="T46" s="30"/>
      <c r="U46" s="30"/>
      <c r="V46" s="30"/>
      <c r="W46" s="30"/>
      <c r="X46" s="30"/>
      <c r="Y46" s="30"/>
      <c r="Z46" s="30"/>
      <c r="AA46" s="30"/>
      <c r="AB46" s="30"/>
      <c r="AC46" s="30"/>
      <c r="AD46" s="30"/>
      <c r="AE46" s="30"/>
    </row>
    <row r="47" spans="1:31" ht="51.75" thickBot="1">
      <c r="A47" s="503"/>
      <c r="B47" s="506"/>
      <c r="C47" s="506"/>
      <c r="D47" s="136" t="s">
        <v>30</v>
      </c>
      <c r="E47" s="150">
        <v>10</v>
      </c>
      <c r="F47" s="150">
        <v>0</v>
      </c>
      <c r="G47" s="125" t="s">
        <v>467</v>
      </c>
      <c r="M47" s="191"/>
      <c r="N47" s="30"/>
      <c r="O47" s="30"/>
      <c r="P47" s="30"/>
      <c r="Q47" s="30"/>
      <c r="R47" s="30"/>
      <c r="S47" s="30"/>
      <c r="T47" s="30"/>
      <c r="U47" s="30"/>
      <c r="V47" s="30"/>
      <c r="W47" s="30"/>
      <c r="X47" s="30"/>
      <c r="Y47" s="30"/>
      <c r="Z47" s="30"/>
      <c r="AA47" s="30"/>
      <c r="AB47" s="30"/>
      <c r="AC47" s="30"/>
      <c r="AD47" s="30"/>
      <c r="AE47" s="30"/>
    </row>
    <row r="48" spans="1:31" ht="39" thickBot="1">
      <c r="A48" s="503"/>
      <c r="B48" s="506"/>
      <c r="C48" s="506"/>
      <c r="D48" s="136" t="s">
        <v>31</v>
      </c>
      <c r="E48" s="150">
        <v>30</v>
      </c>
      <c r="F48" s="150"/>
      <c r="G48" s="125" t="s">
        <v>458</v>
      </c>
      <c r="M48" s="191"/>
      <c r="N48" s="30"/>
      <c r="O48" s="30"/>
      <c r="P48" s="30"/>
      <c r="Q48" s="30"/>
      <c r="R48" s="30"/>
      <c r="S48" s="30"/>
      <c r="T48" s="30"/>
      <c r="U48" s="30"/>
      <c r="V48" s="30"/>
      <c r="W48" s="30"/>
      <c r="X48" s="30"/>
      <c r="Y48" s="30"/>
      <c r="Z48" s="30"/>
      <c r="AA48" s="30"/>
      <c r="AB48" s="30"/>
      <c r="AC48" s="30"/>
      <c r="AD48" s="30"/>
      <c r="AE48" s="30"/>
    </row>
    <row r="49" spans="1:31" ht="16.5" thickBot="1">
      <c r="A49" s="504"/>
      <c r="B49" s="507"/>
      <c r="C49" s="507"/>
      <c r="D49" s="149" t="s">
        <v>32</v>
      </c>
      <c r="E49" s="150">
        <v>100</v>
      </c>
      <c r="F49" s="150">
        <v>0</v>
      </c>
      <c r="G49" s="150"/>
      <c r="M49" s="191"/>
      <c r="N49" s="30"/>
      <c r="O49" s="30"/>
      <c r="P49" s="30"/>
      <c r="Q49" s="30"/>
      <c r="R49" s="30"/>
      <c r="S49" s="30"/>
      <c r="T49" s="30"/>
      <c r="U49" s="30"/>
      <c r="V49" s="30"/>
      <c r="W49" s="30"/>
      <c r="X49" s="30"/>
      <c r="Y49" s="30"/>
      <c r="Z49" s="30"/>
      <c r="AA49" s="30"/>
      <c r="AB49" s="30"/>
      <c r="AC49" s="30"/>
      <c r="AD49" s="30"/>
      <c r="AE49" s="30"/>
    </row>
    <row r="50" spans="1:31" ht="15.75">
      <c r="A50" s="123"/>
      <c r="B50" s="152"/>
      <c r="C50" s="152"/>
      <c r="D50" s="153"/>
      <c r="E50" s="123"/>
      <c r="F50" s="123"/>
      <c r="G50" s="123"/>
      <c r="M50" s="191"/>
      <c r="N50" s="30"/>
      <c r="O50" s="30"/>
      <c r="P50" s="30"/>
      <c r="Q50" s="30"/>
      <c r="R50" s="30"/>
      <c r="S50" s="30"/>
      <c r="T50" s="30"/>
      <c r="U50" s="30"/>
      <c r="V50" s="30"/>
      <c r="W50" s="30"/>
      <c r="X50" s="30"/>
      <c r="Y50" s="30"/>
      <c r="Z50" s="30"/>
      <c r="AA50" s="30"/>
      <c r="AB50" s="30"/>
      <c r="AC50" s="30"/>
      <c r="AD50" s="30"/>
      <c r="AE50" s="30"/>
    </row>
    <row r="51" spans="1:31" ht="16.5" thickBot="1">
      <c r="A51" s="123"/>
      <c r="B51" s="152"/>
      <c r="C51" s="152"/>
      <c r="D51" s="153"/>
      <c r="E51" s="123"/>
      <c r="F51" s="123"/>
      <c r="G51" s="123"/>
      <c r="M51" s="191"/>
      <c r="N51" s="30"/>
      <c r="O51" s="30"/>
      <c r="P51" s="30"/>
      <c r="Q51" s="30"/>
      <c r="R51" s="30"/>
      <c r="S51" s="30"/>
      <c r="T51" s="30"/>
      <c r="U51" s="30"/>
      <c r="V51" s="30"/>
      <c r="W51" s="30"/>
      <c r="X51" s="30"/>
      <c r="Y51" s="30"/>
      <c r="Z51" s="30"/>
      <c r="AA51" s="30"/>
      <c r="AB51" s="30"/>
      <c r="AC51" s="30"/>
      <c r="AD51" s="30"/>
      <c r="AE51" s="30"/>
    </row>
    <row r="52" spans="1:31" ht="16.5" thickBot="1">
      <c r="A52" s="494" t="s">
        <v>14</v>
      </c>
      <c r="B52" s="511" t="s">
        <v>15</v>
      </c>
      <c r="C52" s="512"/>
      <c r="D52" s="494" t="s">
        <v>16</v>
      </c>
      <c r="E52" s="511" t="s">
        <v>403</v>
      </c>
      <c r="F52" s="512"/>
      <c r="G52" s="502" t="s">
        <v>18</v>
      </c>
      <c r="M52" s="191"/>
      <c r="N52" s="30"/>
      <c r="O52" s="30"/>
      <c r="P52" s="30"/>
      <c r="Q52" s="30"/>
      <c r="R52" s="30"/>
      <c r="S52" s="30"/>
      <c r="T52" s="30"/>
      <c r="U52" s="30"/>
      <c r="V52" s="30"/>
      <c r="W52" s="30"/>
      <c r="X52" s="30"/>
      <c r="Y52" s="30"/>
      <c r="Z52" s="30"/>
      <c r="AA52" s="30"/>
      <c r="AB52" s="30"/>
      <c r="AC52" s="30"/>
      <c r="AD52" s="30"/>
      <c r="AE52" s="30"/>
    </row>
    <row r="53" spans="1:31" ht="15.75">
      <c r="A53" s="510"/>
      <c r="B53" s="134" t="s">
        <v>19</v>
      </c>
      <c r="C53" s="134" t="s">
        <v>21</v>
      </c>
      <c r="D53" s="510"/>
      <c r="E53" s="494" t="s">
        <v>23</v>
      </c>
      <c r="F53" s="494" t="s">
        <v>24</v>
      </c>
      <c r="G53" s="503"/>
      <c r="M53" s="191"/>
      <c r="N53" s="30"/>
      <c r="O53" s="30"/>
      <c r="P53" s="30"/>
      <c r="Q53" s="30"/>
      <c r="R53" s="30"/>
      <c r="S53" s="30"/>
      <c r="T53" s="30"/>
      <c r="U53" s="30"/>
      <c r="V53" s="30"/>
      <c r="W53" s="30"/>
      <c r="X53" s="30"/>
      <c r="Y53" s="30"/>
      <c r="Z53" s="30"/>
      <c r="AA53" s="30"/>
      <c r="AB53" s="30"/>
      <c r="AC53" s="30"/>
      <c r="AD53" s="30"/>
      <c r="AE53" s="30"/>
    </row>
    <row r="54" spans="1:31" ht="45.75" thickBot="1">
      <c r="A54" s="550"/>
      <c r="B54" s="190" t="s">
        <v>20</v>
      </c>
      <c r="C54" s="190" t="s">
        <v>22</v>
      </c>
      <c r="D54" s="551"/>
      <c r="E54" s="495"/>
      <c r="F54" s="495"/>
      <c r="G54" s="504"/>
      <c r="M54" s="191"/>
      <c r="N54" s="30"/>
      <c r="O54" s="30"/>
      <c r="P54" s="30"/>
      <c r="Q54" s="30"/>
      <c r="R54" s="30"/>
      <c r="S54" s="30"/>
      <c r="T54" s="30"/>
      <c r="U54" s="30"/>
      <c r="V54" s="30"/>
      <c r="W54" s="30"/>
      <c r="X54" s="30"/>
      <c r="Y54" s="30"/>
      <c r="Z54" s="30"/>
      <c r="AA54" s="30"/>
      <c r="AB54" s="30"/>
      <c r="AC54" s="30"/>
      <c r="AD54" s="30"/>
      <c r="AE54" s="30"/>
    </row>
    <row r="55" spans="1:31" ht="51.75" thickBot="1">
      <c r="A55" s="502" t="e">
        <f>'Mapa de Riesgos.'!#REF!</f>
        <v>#REF!</v>
      </c>
      <c r="B55" s="506" t="s">
        <v>376</v>
      </c>
      <c r="C55" s="506"/>
      <c r="D55" s="136" t="s">
        <v>25</v>
      </c>
      <c r="E55" s="125">
        <v>15</v>
      </c>
      <c r="F55" s="125">
        <v>0</v>
      </c>
      <c r="G55" s="125" t="s">
        <v>466</v>
      </c>
      <c r="M55" s="191"/>
      <c r="N55" s="30"/>
      <c r="O55" s="30"/>
      <c r="P55" s="30"/>
      <c r="Q55" s="30"/>
      <c r="R55" s="30"/>
      <c r="S55" s="30"/>
      <c r="T55" s="30"/>
      <c r="U55" s="30"/>
      <c r="V55" s="30"/>
      <c r="W55" s="30"/>
      <c r="X55" s="30"/>
      <c r="Y55" s="30"/>
      <c r="Z55" s="30"/>
      <c r="AA55" s="30"/>
      <c r="AB55" s="30"/>
      <c r="AC55" s="30"/>
      <c r="AD55" s="30"/>
      <c r="AE55" s="30"/>
    </row>
    <row r="56" spans="1:31" ht="15.75">
      <c r="A56" s="503"/>
      <c r="B56" s="506"/>
      <c r="C56" s="506"/>
      <c r="D56" s="505" t="s">
        <v>26</v>
      </c>
      <c r="E56" s="463">
        <v>5</v>
      </c>
      <c r="F56" s="463">
        <v>0</v>
      </c>
      <c r="G56" s="463" t="s">
        <v>462</v>
      </c>
      <c r="M56" s="191"/>
      <c r="N56" s="30"/>
      <c r="O56" s="30"/>
      <c r="P56" s="30"/>
      <c r="Q56" s="30"/>
      <c r="R56" s="30"/>
      <c r="S56" s="30"/>
      <c r="T56" s="30"/>
      <c r="U56" s="30"/>
      <c r="V56" s="30"/>
      <c r="W56" s="30"/>
      <c r="X56" s="30"/>
      <c r="Y56" s="30"/>
      <c r="Z56" s="30"/>
      <c r="AA56" s="30"/>
      <c r="AB56" s="30"/>
      <c r="AC56" s="30"/>
      <c r="AD56" s="30"/>
      <c r="AE56" s="30"/>
    </row>
    <row r="57" spans="1:31" ht="16.5" thickBot="1">
      <c r="A57" s="503"/>
      <c r="B57" s="506"/>
      <c r="C57" s="506"/>
      <c r="D57" s="507"/>
      <c r="E57" s="464"/>
      <c r="F57" s="464"/>
      <c r="G57" s="464"/>
      <c r="M57" s="191"/>
      <c r="N57" s="30"/>
      <c r="O57" s="30"/>
      <c r="P57" s="30"/>
      <c r="Q57" s="30"/>
      <c r="R57" s="30"/>
      <c r="S57" s="30"/>
      <c r="T57" s="30"/>
      <c r="U57" s="30"/>
      <c r="V57" s="30"/>
      <c r="W57" s="30"/>
      <c r="X57" s="30"/>
      <c r="Y57" s="30"/>
      <c r="Z57" s="30"/>
      <c r="AA57" s="30"/>
      <c r="AB57" s="30"/>
      <c r="AC57" s="30"/>
      <c r="AD57" s="30"/>
      <c r="AE57" s="30"/>
    </row>
    <row r="58" spans="1:31" ht="16.5" thickBot="1">
      <c r="A58" s="503"/>
      <c r="B58" s="506"/>
      <c r="C58" s="506"/>
      <c r="D58" s="136" t="s">
        <v>27</v>
      </c>
      <c r="E58" s="125">
        <v>0</v>
      </c>
      <c r="F58" s="125">
        <v>15</v>
      </c>
      <c r="G58" s="125"/>
      <c r="M58" s="191"/>
      <c r="N58" s="30"/>
      <c r="O58" s="30"/>
      <c r="P58" s="30"/>
      <c r="Q58" s="30"/>
      <c r="R58" s="30"/>
      <c r="S58" s="30"/>
      <c r="T58" s="30"/>
      <c r="U58" s="30"/>
      <c r="V58" s="30"/>
      <c r="W58" s="30"/>
      <c r="X58" s="30"/>
      <c r="Y58" s="30"/>
      <c r="Z58" s="30"/>
      <c r="AA58" s="30"/>
      <c r="AB58" s="30"/>
      <c r="AC58" s="30"/>
      <c r="AD58" s="30"/>
      <c r="AE58" s="30"/>
    </row>
    <row r="59" spans="1:31" ht="51.75" thickBot="1">
      <c r="A59" s="503"/>
      <c r="B59" s="506"/>
      <c r="C59" s="506"/>
      <c r="D59" s="136" t="s">
        <v>28</v>
      </c>
      <c r="E59" s="125">
        <v>10</v>
      </c>
      <c r="F59" s="125">
        <v>0</v>
      </c>
      <c r="G59" s="125" t="s">
        <v>468</v>
      </c>
      <c r="M59" s="191"/>
      <c r="N59" s="30"/>
      <c r="O59" s="30"/>
      <c r="P59" s="30"/>
      <c r="Q59" s="30"/>
      <c r="R59" s="30"/>
      <c r="S59" s="30"/>
      <c r="T59" s="30"/>
      <c r="U59" s="30"/>
      <c r="V59" s="30"/>
      <c r="W59" s="30"/>
      <c r="X59" s="30"/>
      <c r="Y59" s="30"/>
      <c r="Z59" s="30"/>
      <c r="AA59" s="30"/>
      <c r="AB59" s="30"/>
      <c r="AC59" s="30"/>
      <c r="AD59" s="30"/>
      <c r="AE59" s="30"/>
    </row>
    <row r="60" spans="1:31" ht="51.75" thickBot="1">
      <c r="A60" s="503"/>
      <c r="B60" s="506"/>
      <c r="C60" s="506"/>
      <c r="D60" s="136" t="s">
        <v>29</v>
      </c>
      <c r="E60" s="125">
        <v>15</v>
      </c>
      <c r="F60" s="125">
        <v>0</v>
      </c>
      <c r="G60" s="125" t="s">
        <v>263</v>
      </c>
      <c r="M60" s="191"/>
      <c r="N60" s="30"/>
      <c r="O60" s="30"/>
      <c r="P60" s="30"/>
      <c r="Q60" s="30"/>
      <c r="R60" s="30"/>
      <c r="S60" s="30"/>
      <c r="T60" s="30"/>
      <c r="U60" s="30"/>
      <c r="V60" s="30"/>
      <c r="W60" s="30"/>
      <c r="X60" s="30"/>
      <c r="Y60" s="30"/>
      <c r="Z60" s="30"/>
      <c r="AA60" s="30"/>
      <c r="AB60" s="30"/>
      <c r="AC60" s="30"/>
      <c r="AD60" s="30"/>
      <c r="AE60" s="30"/>
    </row>
    <row r="61" spans="1:31" ht="64.5" thickBot="1">
      <c r="A61" s="503"/>
      <c r="B61" s="506"/>
      <c r="C61" s="506"/>
      <c r="D61" s="136" t="s">
        <v>30</v>
      </c>
      <c r="E61" s="125">
        <v>10</v>
      </c>
      <c r="F61" s="125">
        <v>0</v>
      </c>
      <c r="G61" s="125" t="s">
        <v>469</v>
      </c>
      <c r="M61" s="191"/>
      <c r="N61" s="30"/>
      <c r="O61" s="30"/>
      <c r="P61" s="30"/>
      <c r="Q61" s="30"/>
      <c r="R61" s="30"/>
      <c r="S61" s="30"/>
      <c r="T61" s="30"/>
      <c r="U61" s="30"/>
      <c r="V61" s="30"/>
      <c r="W61" s="30"/>
      <c r="X61" s="30"/>
      <c r="Y61" s="30"/>
      <c r="Z61" s="30"/>
      <c r="AA61" s="30"/>
      <c r="AB61" s="30"/>
      <c r="AC61" s="30"/>
      <c r="AD61" s="30"/>
      <c r="AE61" s="30"/>
    </row>
    <row r="62" spans="1:31" ht="39" thickBot="1">
      <c r="A62" s="503"/>
      <c r="B62" s="506"/>
      <c r="C62" s="506"/>
      <c r="D62" s="136" t="s">
        <v>31</v>
      </c>
      <c r="E62" s="125">
        <v>30</v>
      </c>
      <c r="F62" s="125"/>
      <c r="G62" s="125" t="s">
        <v>458</v>
      </c>
      <c r="M62" s="191"/>
      <c r="N62" s="30"/>
      <c r="O62" s="30"/>
      <c r="P62" s="30"/>
      <c r="Q62" s="30"/>
      <c r="R62" s="30"/>
      <c r="S62" s="30"/>
      <c r="T62" s="30"/>
      <c r="U62" s="30"/>
      <c r="V62" s="30"/>
      <c r="W62" s="30"/>
      <c r="X62" s="30"/>
      <c r="Y62" s="30"/>
      <c r="Z62" s="30"/>
      <c r="AA62" s="30"/>
      <c r="AB62" s="30"/>
      <c r="AC62" s="30"/>
      <c r="AD62" s="30"/>
      <c r="AE62" s="30"/>
    </row>
    <row r="63" spans="1:31" ht="16.5" thickBot="1">
      <c r="A63" s="504"/>
      <c r="B63" s="507"/>
      <c r="C63" s="507"/>
      <c r="D63" s="149" t="s">
        <v>32</v>
      </c>
      <c r="E63" s="150">
        <v>85</v>
      </c>
      <c r="F63" s="150">
        <v>15</v>
      </c>
      <c r="G63" s="150"/>
      <c r="M63" s="191"/>
      <c r="N63" s="30"/>
      <c r="O63" s="30"/>
      <c r="P63" s="30"/>
      <c r="Q63" s="30"/>
      <c r="R63" s="30"/>
      <c r="S63" s="30"/>
      <c r="T63" s="30"/>
      <c r="U63" s="30"/>
      <c r="V63" s="30"/>
      <c r="W63" s="30"/>
      <c r="X63" s="30"/>
      <c r="Y63" s="30"/>
      <c r="Z63" s="30"/>
      <c r="AA63" s="30"/>
      <c r="AB63" s="30"/>
      <c r="AC63" s="30"/>
      <c r="AD63" s="30"/>
      <c r="AE63" s="30"/>
    </row>
    <row r="64" spans="1:31" ht="15.75">
      <c r="A64" s="123"/>
      <c r="B64" s="152"/>
      <c r="C64" s="152"/>
      <c r="D64" s="153"/>
      <c r="E64" s="123"/>
      <c r="F64" s="123"/>
      <c r="G64" s="123"/>
      <c r="M64" s="191"/>
      <c r="N64" s="30"/>
      <c r="O64" s="30"/>
      <c r="P64" s="30"/>
      <c r="Q64" s="30"/>
      <c r="R64" s="30"/>
      <c r="S64" s="30"/>
      <c r="T64" s="30"/>
      <c r="U64" s="30"/>
      <c r="V64" s="30"/>
      <c r="W64" s="30"/>
      <c r="X64" s="30"/>
      <c r="Y64" s="30"/>
      <c r="Z64" s="30"/>
      <c r="AA64" s="30"/>
      <c r="AB64" s="30"/>
      <c r="AC64" s="30"/>
      <c r="AD64" s="30"/>
      <c r="AE64" s="30"/>
    </row>
    <row r="65" spans="1:58" ht="15.75">
      <c r="A65" s="123"/>
      <c r="B65" s="152"/>
      <c r="C65" s="152"/>
      <c r="D65" s="153"/>
      <c r="E65" s="123"/>
      <c r="F65" s="123"/>
      <c r="G65" s="123"/>
      <c r="M65" s="191"/>
      <c r="N65" s="30"/>
      <c r="O65" s="30"/>
      <c r="P65" s="30"/>
      <c r="Q65" s="30"/>
      <c r="R65" s="30"/>
      <c r="S65" s="30"/>
      <c r="T65" s="30"/>
      <c r="U65" s="30"/>
      <c r="V65" s="30"/>
      <c r="W65" s="30"/>
      <c r="X65" s="30"/>
      <c r="Y65" s="30"/>
      <c r="Z65" s="30"/>
      <c r="AA65" s="30"/>
      <c r="AB65" s="30"/>
      <c r="AC65" s="30"/>
      <c r="AD65" s="30"/>
      <c r="AE65" s="30"/>
    </row>
    <row r="66" spans="1:58" ht="15.75" customHeight="1">
      <c r="A66" s="123"/>
      <c r="B66" s="152"/>
      <c r="C66" s="152"/>
      <c r="D66" s="153"/>
      <c r="E66" s="123"/>
      <c r="F66" s="123"/>
      <c r="G66" s="123"/>
      <c r="K66" s="133"/>
      <c r="L66" s="133"/>
      <c r="M66" s="133"/>
      <c r="N66" s="133"/>
      <c r="O66" s="133"/>
      <c r="P66" s="133"/>
      <c r="Q66" s="133"/>
      <c r="R66" s="133"/>
      <c r="S66" s="133"/>
      <c r="T66" s="133"/>
      <c r="U66" s="133"/>
      <c r="V66" s="133"/>
      <c r="W66" s="133"/>
      <c r="X66" s="133"/>
      <c r="Y66" s="133"/>
      <c r="Z66" s="133"/>
      <c r="AA66" s="133"/>
      <c r="AB66" s="133"/>
      <c r="AC66" s="133"/>
      <c r="AD66" s="133"/>
      <c r="AE66" s="133"/>
      <c r="AF66" s="133"/>
      <c r="AG66" s="133"/>
      <c r="AH66" s="133"/>
      <c r="AI66" s="133"/>
      <c r="AJ66" s="133"/>
      <c r="AK66" s="133"/>
      <c r="AL66" s="133"/>
      <c r="AM66" s="133"/>
      <c r="AN66" s="133"/>
      <c r="AO66" s="133"/>
      <c r="AP66" s="133"/>
      <c r="AQ66" s="133"/>
      <c r="AR66" s="133"/>
      <c r="AS66" s="133"/>
      <c r="AT66" s="133"/>
      <c r="AU66" s="133"/>
      <c r="AV66" s="133"/>
      <c r="AW66" s="133"/>
      <c r="AX66" s="133"/>
      <c r="AY66" s="133"/>
      <c r="AZ66" s="133"/>
      <c r="BA66" s="133"/>
      <c r="BB66" s="133"/>
      <c r="BC66" s="133"/>
      <c r="BD66" s="133"/>
      <c r="BE66" s="133"/>
      <c r="BF66" s="133"/>
    </row>
    <row r="67" spans="1:58" ht="15.75" customHeight="1">
      <c r="A67" s="132"/>
      <c r="B67" s="132"/>
      <c r="C67" s="132"/>
      <c r="D67" s="132"/>
      <c r="E67" s="132"/>
      <c r="F67" s="132"/>
      <c r="G67" s="132"/>
      <c r="K67" s="133"/>
      <c r="L67" s="133"/>
      <c r="M67" s="133"/>
      <c r="N67" s="133"/>
      <c r="O67" s="133"/>
      <c r="P67" s="133"/>
      <c r="Q67" s="133"/>
      <c r="R67" s="133"/>
      <c r="S67" s="133"/>
      <c r="T67" s="133"/>
      <c r="U67" s="133"/>
      <c r="V67" s="133"/>
      <c r="W67" s="133"/>
      <c r="X67" s="133"/>
      <c r="Y67" s="133"/>
      <c r="Z67" s="133"/>
      <c r="AA67" s="133"/>
      <c r="AB67" s="133"/>
      <c r="AC67" s="133"/>
      <c r="AD67" s="133"/>
      <c r="AE67" s="133"/>
      <c r="AF67" s="133"/>
      <c r="AG67" s="133"/>
      <c r="AH67" s="133"/>
      <c r="AI67" s="133"/>
      <c r="AJ67" s="133"/>
      <c r="AK67" s="133"/>
      <c r="AL67" s="133"/>
      <c r="AM67" s="133"/>
      <c r="AN67" s="133"/>
      <c r="AO67" s="133"/>
      <c r="AP67" s="133"/>
      <c r="AQ67" s="133"/>
      <c r="AR67" s="133"/>
      <c r="AS67" s="133"/>
      <c r="AT67" s="133"/>
      <c r="AU67" s="133"/>
      <c r="AV67" s="133"/>
      <c r="AW67" s="133"/>
      <c r="AX67" s="133"/>
      <c r="AY67" s="133"/>
      <c r="AZ67" s="133"/>
      <c r="BA67" s="133"/>
      <c r="BB67" s="133"/>
      <c r="BC67" s="133"/>
      <c r="BD67" s="133"/>
      <c r="BE67" s="133"/>
      <c r="BF67" s="133"/>
    </row>
    <row r="68" spans="1:58" ht="15.75" customHeight="1">
      <c r="A68" s="123"/>
      <c r="B68" s="123"/>
      <c r="C68" s="123"/>
      <c r="D68" s="123"/>
      <c r="E68" s="123"/>
      <c r="F68" s="123"/>
      <c r="G68" s="123"/>
      <c r="K68" s="133"/>
      <c r="L68" s="133"/>
      <c r="M68" s="133"/>
      <c r="N68" s="133"/>
      <c r="O68" s="133"/>
      <c r="P68" s="133"/>
      <c r="Q68" s="133"/>
      <c r="R68" s="133"/>
      <c r="S68" s="133"/>
      <c r="T68" s="133"/>
      <c r="U68" s="133"/>
      <c r="V68" s="133"/>
      <c r="W68" s="133"/>
      <c r="X68" s="133"/>
      <c r="Y68" s="133"/>
      <c r="Z68" s="133"/>
      <c r="AA68" s="133"/>
      <c r="AB68" s="133"/>
      <c r="AC68" s="133"/>
      <c r="AD68" s="133"/>
      <c r="AE68" s="133"/>
      <c r="AF68" s="133"/>
      <c r="AG68" s="133"/>
      <c r="AH68" s="133"/>
      <c r="AI68" s="133"/>
      <c r="AJ68" s="133"/>
      <c r="AK68" s="133"/>
      <c r="AL68" s="133"/>
      <c r="AM68" s="133"/>
      <c r="AN68" s="133"/>
      <c r="AO68" s="133"/>
      <c r="AP68" s="133"/>
      <c r="AQ68" s="133"/>
      <c r="AR68" s="133"/>
      <c r="AS68" s="133"/>
      <c r="AT68" s="133"/>
      <c r="AU68" s="133"/>
      <c r="AV68" s="133"/>
      <c r="AW68" s="133"/>
      <c r="AX68" s="133"/>
      <c r="AY68" s="133"/>
      <c r="AZ68" s="133"/>
      <c r="BA68" s="133"/>
      <c r="BB68" s="133"/>
      <c r="BC68" s="133"/>
      <c r="BD68" s="133"/>
      <c r="BE68" s="133"/>
      <c r="BF68" s="133"/>
    </row>
    <row r="69" spans="1:58" ht="14.25">
      <c r="A69" s="123"/>
      <c r="B69" s="123"/>
      <c r="C69" s="123"/>
      <c r="D69" s="123"/>
      <c r="E69" s="123"/>
      <c r="F69" s="123"/>
      <c r="G69" s="123"/>
      <c r="K69" s="133"/>
      <c r="L69" s="133"/>
      <c r="M69" s="133"/>
      <c r="N69" s="133"/>
      <c r="O69" s="133"/>
      <c r="P69" s="133"/>
      <c r="Q69" s="133"/>
      <c r="R69" s="133"/>
      <c r="S69" s="133"/>
      <c r="T69" s="133"/>
      <c r="U69" s="133"/>
      <c r="V69" s="133"/>
      <c r="W69" s="133"/>
      <c r="X69" s="133"/>
      <c r="Y69" s="133"/>
      <c r="Z69" s="133"/>
      <c r="AA69" s="133"/>
      <c r="AB69" s="133"/>
      <c r="AC69" s="133"/>
      <c r="AD69" s="133"/>
      <c r="AE69" s="133"/>
      <c r="AF69" s="133"/>
      <c r="AG69" s="133"/>
      <c r="AH69" s="133"/>
      <c r="AI69" s="133"/>
      <c r="AJ69" s="133"/>
      <c r="AK69" s="133"/>
      <c r="AL69" s="133"/>
      <c r="AM69" s="133"/>
      <c r="AN69" s="133"/>
      <c r="AO69" s="133"/>
      <c r="AP69" s="133"/>
      <c r="AQ69" s="133"/>
      <c r="AR69" s="133"/>
      <c r="AS69" s="133"/>
      <c r="AT69" s="133"/>
      <c r="AU69" s="133"/>
      <c r="AV69" s="133"/>
      <c r="AW69" s="133"/>
      <c r="AX69" s="133"/>
      <c r="AY69" s="133"/>
      <c r="AZ69" s="133"/>
      <c r="BA69" s="133"/>
      <c r="BB69" s="133"/>
      <c r="BC69" s="133"/>
      <c r="BD69" s="133"/>
      <c r="BE69" s="133"/>
      <c r="BF69" s="133"/>
    </row>
    <row r="70" spans="1:58" ht="14.25">
      <c r="A70" s="123"/>
      <c r="B70" s="123"/>
      <c r="C70" s="123"/>
      <c r="D70" s="123"/>
      <c r="E70" s="123"/>
      <c r="F70" s="123"/>
      <c r="G70" s="123"/>
      <c r="K70" s="133"/>
      <c r="L70" s="133"/>
      <c r="M70" s="133"/>
      <c r="N70" s="133"/>
      <c r="O70" s="133"/>
      <c r="P70" s="133"/>
      <c r="Q70" s="133"/>
      <c r="R70" s="133"/>
      <c r="S70" s="133"/>
      <c r="T70" s="133"/>
      <c r="U70" s="133"/>
      <c r="V70" s="133"/>
      <c r="W70" s="133"/>
      <c r="X70" s="133"/>
      <c r="Y70" s="133"/>
      <c r="Z70" s="133"/>
      <c r="AA70" s="133"/>
      <c r="AB70" s="133"/>
      <c r="AC70" s="133"/>
      <c r="AD70" s="133"/>
      <c r="AE70" s="133"/>
      <c r="AF70" s="133"/>
      <c r="AG70" s="133"/>
      <c r="AH70" s="133"/>
      <c r="AI70" s="133"/>
      <c r="AJ70" s="133"/>
      <c r="AK70" s="133"/>
      <c r="AL70" s="133"/>
      <c r="AM70" s="133"/>
      <c r="AN70" s="133"/>
      <c r="AO70" s="133"/>
      <c r="AP70" s="133"/>
      <c r="AQ70" s="133"/>
      <c r="AR70" s="133"/>
      <c r="AS70" s="133"/>
      <c r="AT70" s="133"/>
      <c r="AU70" s="133"/>
      <c r="AV70" s="133"/>
      <c r="AW70" s="133"/>
      <c r="AX70" s="133"/>
      <c r="AY70" s="133"/>
      <c r="AZ70" s="133"/>
      <c r="BA70" s="133"/>
      <c r="BB70" s="133"/>
      <c r="BC70" s="133"/>
      <c r="BD70" s="133"/>
      <c r="BE70" s="133"/>
      <c r="BF70" s="133"/>
    </row>
    <row r="71" spans="1:58" ht="14.25">
      <c r="A71" s="123"/>
      <c r="B71" s="152"/>
      <c r="C71" s="152"/>
      <c r="D71" s="153"/>
      <c r="E71" s="123"/>
      <c r="F71" s="123"/>
      <c r="G71" s="123"/>
      <c r="K71" s="133"/>
      <c r="L71" s="133"/>
      <c r="M71" s="133"/>
      <c r="N71" s="133"/>
      <c r="O71" s="133"/>
      <c r="P71" s="133"/>
      <c r="Q71" s="133"/>
      <c r="R71" s="133"/>
      <c r="S71" s="133"/>
      <c r="T71" s="133"/>
      <c r="U71" s="133"/>
      <c r="V71" s="133"/>
      <c r="W71" s="133"/>
      <c r="X71" s="133"/>
      <c r="Y71" s="133"/>
      <c r="Z71" s="133"/>
      <c r="AA71" s="133"/>
      <c r="AB71" s="133"/>
      <c r="AC71" s="133"/>
      <c r="AD71" s="133"/>
      <c r="AE71" s="133"/>
      <c r="AF71" s="133"/>
      <c r="AG71" s="133"/>
      <c r="AH71" s="133"/>
      <c r="AI71" s="133"/>
      <c r="AJ71" s="133"/>
      <c r="AK71" s="133"/>
      <c r="AL71" s="133"/>
      <c r="AM71" s="133"/>
      <c r="AN71" s="133"/>
      <c r="AO71" s="133"/>
      <c r="AP71" s="133"/>
      <c r="AQ71" s="133"/>
      <c r="AR71" s="133"/>
      <c r="AS71" s="133"/>
      <c r="AT71" s="133"/>
      <c r="AU71" s="133"/>
      <c r="AV71" s="133"/>
      <c r="AW71" s="133"/>
      <c r="AX71" s="133"/>
      <c r="AY71" s="133"/>
      <c r="AZ71" s="133"/>
      <c r="BA71" s="133"/>
      <c r="BB71" s="133"/>
      <c r="BC71" s="133"/>
      <c r="BD71" s="133"/>
      <c r="BE71" s="133"/>
      <c r="BF71" s="133"/>
    </row>
    <row r="72" spans="1:58" ht="14.25">
      <c r="K72" s="133"/>
      <c r="L72" s="133"/>
      <c r="M72" s="133"/>
      <c r="N72" s="133"/>
      <c r="O72" s="133"/>
      <c r="P72" s="133"/>
      <c r="Q72" s="133"/>
      <c r="R72" s="133"/>
      <c r="S72" s="133"/>
      <c r="T72" s="133"/>
      <c r="U72" s="133"/>
      <c r="V72" s="133"/>
      <c r="W72" s="133"/>
      <c r="X72" s="133"/>
      <c r="Y72" s="133"/>
      <c r="Z72" s="133"/>
      <c r="AA72" s="133"/>
      <c r="AB72" s="133"/>
      <c r="AC72" s="133"/>
      <c r="AD72" s="133"/>
      <c r="AE72" s="133"/>
      <c r="AF72" s="133"/>
      <c r="AG72" s="133"/>
      <c r="AH72" s="133"/>
      <c r="AI72" s="133"/>
      <c r="AJ72" s="133"/>
      <c r="AK72" s="133"/>
      <c r="AL72" s="133"/>
      <c r="AM72" s="133"/>
      <c r="AN72" s="133"/>
      <c r="AO72" s="133"/>
      <c r="AP72" s="133"/>
      <c r="AQ72" s="133"/>
      <c r="AR72" s="133"/>
      <c r="AS72" s="133"/>
      <c r="AT72" s="133"/>
      <c r="AU72" s="133"/>
      <c r="AV72" s="133"/>
      <c r="AW72" s="133"/>
      <c r="AX72" s="133"/>
      <c r="AY72" s="133"/>
      <c r="AZ72" s="133"/>
      <c r="BA72" s="133"/>
      <c r="BB72" s="133"/>
      <c r="BC72" s="133"/>
      <c r="BD72" s="133"/>
      <c r="BE72" s="133"/>
      <c r="BF72" s="133"/>
    </row>
    <row r="73" spans="1:58" ht="14.25">
      <c r="K73" s="133"/>
      <c r="L73" s="133"/>
      <c r="M73" s="133"/>
      <c r="N73" s="133"/>
      <c r="O73" s="133"/>
      <c r="P73" s="133"/>
      <c r="Q73" s="133"/>
      <c r="R73" s="133"/>
      <c r="S73" s="133"/>
      <c r="T73" s="133"/>
      <c r="U73" s="133"/>
      <c r="V73" s="133"/>
      <c r="W73" s="133"/>
      <c r="X73" s="133"/>
      <c r="Y73" s="133"/>
      <c r="Z73" s="133"/>
      <c r="AA73" s="133"/>
      <c r="AB73" s="133"/>
      <c r="AC73" s="133"/>
      <c r="AD73" s="133"/>
      <c r="AE73" s="133"/>
      <c r="AF73" s="133"/>
      <c r="AG73" s="133"/>
      <c r="AH73" s="133"/>
      <c r="AI73" s="133"/>
      <c r="AJ73" s="133"/>
      <c r="AK73" s="133"/>
      <c r="AL73" s="133"/>
      <c r="AM73" s="133"/>
      <c r="AN73" s="133"/>
      <c r="AO73" s="133"/>
      <c r="AP73" s="133"/>
      <c r="AQ73" s="133"/>
      <c r="AR73" s="133"/>
      <c r="AS73" s="133"/>
      <c r="AT73" s="133"/>
      <c r="AU73" s="133"/>
      <c r="AV73" s="133"/>
      <c r="AW73" s="133"/>
      <c r="AX73" s="133"/>
      <c r="AY73" s="133"/>
      <c r="AZ73" s="133"/>
      <c r="BA73" s="133"/>
      <c r="BB73" s="133"/>
      <c r="BC73" s="133"/>
      <c r="BD73" s="133"/>
      <c r="BE73" s="133"/>
      <c r="BF73" s="133"/>
    </row>
    <row r="74" spans="1:58" ht="14.25">
      <c r="K74" s="133"/>
      <c r="L74" s="133"/>
      <c r="M74" s="133"/>
      <c r="N74" s="133"/>
      <c r="O74" s="133"/>
      <c r="P74" s="133"/>
      <c r="Q74" s="133"/>
      <c r="R74" s="133"/>
      <c r="S74" s="133"/>
      <c r="T74" s="133"/>
      <c r="U74" s="133"/>
      <c r="V74" s="133"/>
      <c r="W74" s="133"/>
      <c r="X74" s="133"/>
      <c r="Y74" s="133"/>
      <c r="Z74" s="133"/>
      <c r="AA74" s="133"/>
      <c r="AB74" s="133"/>
      <c r="AC74" s="133"/>
      <c r="AD74" s="133"/>
      <c r="AE74" s="133"/>
      <c r="AF74" s="133"/>
      <c r="AG74" s="133"/>
      <c r="AH74" s="133"/>
      <c r="AI74" s="133"/>
      <c r="AJ74" s="133"/>
      <c r="AK74" s="133"/>
      <c r="AL74" s="133"/>
      <c r="AM74" s="133"/>
      <c r="AN74" s="133"/>
      <c r="AO74" s="133"/>
      <c r="AP74" s="133"/>
      <c r="AQ74" s="133"/>
      <c r="AR74" s="133"/>
      <c r="AS74" s="133"/>
      <c r="AT74" s="133"/>
      <c r="AU74" s="133"/>
      <c r="AV74" s="133"/>
      <c r="AW74" s="133"/>
      <c r="AX74" s="133"/>
      <c r="AY74" s="133"/>
      <c r="AZ74" s="133"/>
      <c r="BA74" s="133"/>
      <c r="BB74" s="133"/>
      <c r="BC74" s="133"/>
      <c r="BD74" s="133"/>
      <c r="BE74" s="133"/>
      <c r="BF74" s="133"/>
    </row>
    <row r="75" spans="1:58" ht="21" customHeight="1">
      <c r="K75" s="133"/>
      <c r="L75" s="133"/>
      <c r="M75" s="133"/>
      <c r="N75" s="133"/>
      <c r="O75" s="133"/>
      <c r="P75" s="133"/>
      <c r="Q75" s="133"/>
      <c r="R75" s="133"/>
      <c r="S75" s="133"/>
      <c r="T75" s="133"/>
      <c r="U75" s="133"/>
      <c r="V75" s="133"/>
      <c r="W75" s="133"/>
      <c r="X75" s="133"/>
      <c r="Y75" s="133"/>
      <c r="Z75" s="133"/>
      <c r="AA75" s="133"/>
      <c r="AB75" s="133"/>
      <c r="AC75" s="133"/>
      <c r="AD75" s="133"/>
      <c r="AE75" s="133"/>
      <c r="AF75" s="133"/>
      <c r="AG75" s="133"/>
      <c r="AH75" s="133"/>
      <c r="AI75" s="133"/>
      <c r="AJ75" s="133"/>
      <c r="AK75" s="133"/>
      <c r="AL75" s="133"/>
      <c r="AM75" s="133"/>
      <c r="AN75" s="133"/>
      <c r="AO75" s="133"/>
      <c r="AP75" s="133"/>
      <c r="AQ75" s="133"/>
      <c r="AR75" s="133"/>
      <c r="AS75" s="133"/>
      <c r="AT75" s="133"/>
      <c r="AU75" s="133"/>
      <c r="AV75" s="133"/>
      <c r="AW75" s="133"/>
      <c r="AX75" s="133"/>
      <c r="AY75" s="133"/>
      <c r="AZ75" s="133"/>
      <c r="BA75" s="133"/>
      <c r="BB75" s="133"/>
      <c r="BC75" s="133"/>
      <c r="BD75" s="133"/>
      <c r="BE75" s="133"/>
      <c r="BF75" s="133"/>
    </row>
    <row r="76" spans="1:58" ht="14.25">
      <c r="K76" s="133"/>
      <c r="L76" s="133"/>
      <c r="M76" s="133"/>
      <c r="N76" s="133"/>
      <c r="O76" s="133"/>
      <c r="P76" s="133"/>
      <c r="Q76" s="133"/>
      <c r="R76" s="133"/>
      <c r="S76" s="133"/>
      <c r="T76" s="133"/>
      <c r="U76" s="133"/>
      <c r="V76" s="133"/>
      <c r="W76" s="133"/>
      <c r="X76" s="133"/>
      <c r="Y76" s="133"/>
      <c r="Z76" s="133"/>
      <c r="AA76" s="133"/>
      <c r="AB76" s="133"/>
      <c r="AC76" s="133"/>
      <c r="AD76" s="133"/>
      <c r="AE76" s="133"/>
      <c r="AF76" s="133"/>
      <c r="AG76" s="133"/>
      <c r="AH76" s="133"/>
      <c r="AI76" s="133"/>
      <c r="AJ76" s="133"/>
      <c r="AK76" s="133"/>
      <c r="AL76" s="133"/>
      <c r="AM76" s="133"/>
      <c r="AN76" s="133"/>
      <c r="AO76" s="133"/>
      <c r="AP76" s="133"/>
      <c r="AQ76" s="133"/>
      <c r="AR76" s="133"/>
      <c r="AS76" s="133"/>
      <c r="AT76" s="133"/>
      <c r="AU76" s="133"/>
      <c r="AV76" s="133"/>
      <c r="AW76" s="133"/>
      <c r="AX76" s="133"/>
      <c r="AY76" s="133"/>
      <c r="AZ76" s="133"/>
      <c r="BA76" s="133"/>
      <c r="BB76" s="133"/>
      <c r="BC76" s="133"/>
      <c r="BD76" s="133"/>
      <c r="BE76" s="133"/>
      <c r="BF76" s="133"/>
    </row>
    <row r="77" spans="1:58" ht="14.25">
      <c r="K77" s="133"/>
      <c r="L77" s="133"/>
      <c r="M77" s="133"/>
      <c r="N77" s="133"/>
      <c r="O77" s="133"/>
      <c r="P77" s="133"/>
      <c r="Q77" s="133"/>
      <c r="R77" s="133"/>
      <c r="S77" s="133"/>
      <c r="T77" s="133"/>
      <c r="U77" s="133"/>
      <c r="V77" s="133"/>
      <c r="W77" s="133"/>
      <c r="X77" s="133"/>
      <c r="Y77" s="133"/>
      <c r="Z77" s="133"/>
      <c r="AA77" s="133"/>
      <c r="AB77" s="133"/>
      <c r="AC77" s="133"/>
      <c r="AD77" s="133"/>
      <c r="AE77" s="133"/>
      <c r="AF77" s="133"/>
      <c r="AG77" s="133"/>
      <c r="AH77" s="133"/>
      <c r="AI77" s="133"/>
      <c r="AJ77" s="133"/>
      <c r="AK77" s="133"/>
      <c r="AL77" s="133"/>
      <c r="AM77" s="133"/>
      <c r="AN77" s="133"/>
      <c r="AO77" s="133"/>
      <c r="AP77" s="133"/>
      <c r="AQ77" s="133"/>
      <c r="AR77" s="133"/>
      <c r="AS77" s="133"/>
      <c r="AT77" s="133"/>
      <c r="AU77" s="133"/>
      <c r="AV77" s="133"/>
      <c r="AW77" s="133"/>
      <c r="AX77" s="133"/>
      <c r="AY77" s="133"/>
      <c r="AZ77" s="133"/>
      <c r="BA77" s="133"/>
      <c r="BB77" s="133"/>
      <c r="BC77" s="133"/>
      <c r="BD77" s="133"/>
      <c r="BE77" s="133"/>
      <c r="BF77" s="133"/>
    </row>
    <row r="84" spans="1:7">
      <c r="A84" s="123"/>
      <c r="B84" s="152"/>
      <c r="C84" s="152"/>
      <c r="D84" s="153"/>
      <c r="E84" s="123"/>
      <c r="F84" s="123"/>
      <c r="G84" s="123"/>
    </row>
    <row r="85" spans="1:7" ht="15.75" customHeight="1">
      <c r="A85" s="123"/>
      <c r="B85" s="152"/>
      <c r="C85" s="152"/>
      <c r="D85" s="153"/>
      <c r="E85" s="123"/>
      <c r="F85" s="123"/>
      <c r="G85" s="123"/>
    </row>
    <row r="86" spans="1:7" ht="15.75" customHeight="1">
      <c r="A86" s="132"/>
      <c r="B86" s="132"/>
      <c r="C86" s="132"/>
      <c r="D86" s="132"/>
      <c r="E86" s="132"/>
      <c r="F86" s="132"/>
      <c r="G86" s="132"/>
    </row>
    <row r="87" spans="1:7">
      <c r="A87" s="123"/>
      <c r="B87" s="152"/>
      <c r="C87" s="152"/>
      <c r="D87" s="153"/>
      <c r="E87" s="123"/>
      <c r="F87" s="123"/>
      <c r="G87" s="123"/>
    </row>
    <row r="89" spans="1:7" ht="54" customHeight="1"/>
    <row r="90" spans="1:7" ht="24.75" customHeight="1"/>
    <row r="91" spans="1:7" ht="33" customHeight="1"/>
    <row r="92" spans="1:7" ht="36" customHeight="1"/>
    <row r="93" spans="1:7" ht="63" customHeight="1"/>
    <row r="95" spans="1:7" ht="84" customHeight="1"/>
    <row r="96" spans="1:7" ht="45" customHeight="1"/>
    <row r="100" spans="1:7">
      <c r="A100" s="123"/>
      <c r="B100" s="152"/>
      <c r="C100" s="152"/>
      <c r="D100" s="153"/>
      <c r="E100" s="123"/>
      <c r="F100" s="123"/>
      <c r="G100" s="123"/>
    </row>
    <row r="101" spans="1:7" ht="13.5" thickBot="1">
      <c r="A101" s="132"/>
      <c r="B101" s="132"/>
      <c r="C101" s="132"/>
      <c r="D101" s="132"/>
      <c r="E101" s="132"/>
      <c r="F101" s="132"/>
      <c r="G101" s="132"/>
    </row>
    <row r="102" spans="1:7">
      <c r="A102" s="527" t="s">
        <v>177</v>
      </c>
      <c r="B102" s="528"/>
      <c r="C102" s="529"/>
      <c r="D102" s="533" t="s">
        <v>178</v>
      </c>
      <c r="E102" s="534"/>
      <c r="F102" s="534"/>
      <c r="G102" s="535"/>
    </row>
    <row r="103" spans="1:7">
      <c r="A103" s="530"/>
      <c r="B103" s="531"/>
      <c r="C103" s="532"/>
      <c r="D103" s="536" t="s">
        <v>179</v>
      </c>
      <c r="E103" s="537"/>
      <c r="F103" s="537"/>
      <c r="G103" s="538"/>
    </row>
    <row r="104" spans="1:7">
      <c r="A104" s="530"/>
      <c r="B104" s="531"/>
      <c r="C104" s="532"/>
      <c r="D104" s="536" t="s">
        <v>180</v>
      </c>
      <c r="E104" s="537"/>
      <c r="F104" s="537"/>
      <c r="G104" s="538"/>
    </row>
    <row r="105" spans="1:7">
      <c r="A105" s="555" t="s">
        <v>181</v>
      </c>
      <c r="B105" s="556"/>
      <c r="C105" s="557"/>
      <c r="D105" s="520">
        <v>0</v>
      </c>
      <c r="E105" s="521"/>
      <c r="F105" s="521"/>
      <c r="G105" s="522"/>
    </row>
    <row r="106" spans="1:7">
      <c r="A106" s="555" t="s">
        <v>182</v>
      </c>
      <c r="B106" s="556"/>
      <c r="C106" s="557"/>
      <c r="D106" s="520">
        <v>1</v>
      </c>
      <c r="E106" s="521"/>
      <c r="F106" s="521"/>
      <c r="G106" s="522"/>
    </row>
    <row r="107" spans="1:7" ht="13.5" thickBot="1">
      <c r="A107" s="558" t="s">
        <v>183</v>
      </c>
      <c r="B107" s="559"/>
      <c r="C107" s="560"/>
      <c r="D107" s="523">
        <v>2</v>
      </c>
      <c r="E107" s="524"/>
      <c r="F107" s="524"/>
      <c r="G107" s="525"/>
    </row>
    <row r="108" spans="1:7">
      <c r="A108" s="132"/>
      <c r="B108" s="132"/>
      <c r="C108" s="132"/>
      <c r="D108" s="132"/>
      <c r="E108" s="132"/>
      <c r="F108" s="132"/>
      <c r="G108" s="132"/>
    </row>
    <row r="109" spans="1:7">
      <c r="A109" s="526" t="s">
        <v>452</v>
      </c>
      <c r="B109" s="526"/>
      <c r="C109" s="526"/>
      <c r="D109" s="526"/>
      <c r="E109" s="526"/>
      <c r="F109" s="526"/>
      <c r="G109" s="526"/>
    </row>
  </sheetData>
  <mergeCells count="117">
    <mergeCell ref="A106:C106"/>
    <mergeCell ref="D106:G106"/>
    <mergeCell ref="A107:C107"/>
    <mergeCell ref="D107:G107"/>
    <mergeCell ref="A109:G109"/>
    <mergeCell ref="G56:G57"/>
    <mergeCell ref="A102:C104"/>
    <mergeCell ref="D102:G102"/>
    <mergeCell ref="D103:G103"/>
    <mergeCell ref="D104:G104"/>
    <mergeCell ref="A105:C105"/>
    <mergeCell ref="D105:G105"/>
    <mergeCell ref="A55:A63"/>
    <mergeCell ref="B55:B63"/>
    <mergeCell ref="C55:C63"/>
    <mergeCell ref="D56:D57"/>
    <mergeCell ref="E56:E57"/>
    <mergeCell ref="F56:F57"/>
    <mergeCell ref="A52:A54"/>
    <mergeCell ref="B52:C52"/>
    <mergeCell ref="D52:D54"/>
    <mergeCell ref="E52:F52"/>
    <mergeCell ref="G52:G54"/>
    <mergeCell ref="E53:E54"/>
    <mergeCell ref="F53:F54"/>
    <mergeCell ref="G42:G43"/>
    <mergeCell ref="A41:A49"/>
    <mergeCell ref="B41:B49"/>
    <mergeCell ref="C41:C49"/>
    <mergeCell ref="D42:D43"/>
    <mergeCell ref="E42:E43"/>
    <mergeCell ref="F42:F43"/>
    <mergeCell ref="A38:A40"/>
    <mergeCell ref="B38:C38"/>
    <mergeCell ref="D38:D40"/>
    <mergeCell ref="E38:F38"/>
    <mergeCell ref="G38:G40"/>
    <mergeCell ref="E39:E40"/>
    <mergeCell ref="F39:F40"/>
    <mergeCell ref="N37:AE37"/>
    <mergeCell ref="N38:AE38"/>
    <mergeCell ref="N30:AE30"/>
    <mergeCell ref="N31:AE31"/>
    <mergeCell ref="N32:AE32"/>
    <mergeCell ref="M34:AE34"/>
    <mergeCell ref="N35:AE35"/>
    <mergeCell ref="N36:AE36"/>
    <mergeCell ref="M26:AE26"/>
    <mergeCell ref="A27:A35"/>
    <mergeCell ref="B27:B35"/>
    <mergeCell ref="C27:C35"/>
    <mergeCell ref="D28:D29"/>
    <mergeCell ref="E28:E29"/>
    <mergeCell ref="F28:F29"/>
    <mergeCell ref="G28:G29"/>
    <mergeCell ref="M28:AE28"/>
    <mergeCell ref="N29:AE29"/>
    <mergeCell ref="N23:AE23"/>
    <mergeCell ref="A24:A26"/>
    <mergeCell ref="B24:C24"/>
    <mergeCell ref="D24:D26"/>
    <mergeCell ref="E24:F24"/>
    <mergeCell ref="G24:G26"/>
    <mergeCell ref="N24:AE24"/>
    <mergeCell ref="E25:E26"/>
    <mergeCell ref="F25:F26"/>
    <mergeCell ref="N25:AE25"/>
    <mergeCell ref="A20:B22"/>
    <mergeCell ref="C20:E22"/>
    <mergeCell ref="F20:G20"/>
    <mergeCell ref="F21:G21"/>
    <mergeCell ref="F22:G22"/>
    <mergeCell ref="M22:AE22"/>
    <mergeCell ref="G9:G10"/>
    <mergeCell ref="M13:Q13"/>
    <mergeCell ref="V13:Z13"/>
    <mergeCell ref="AE13:AI13"/>
    <mergeCell ref="A1:B3"/>
    <mergeCell ref="C1:E3"/>
    <mergeCell ref="F1:G1"/>
    <mergeCell ref="AN13:AR13"/>
    <mergeCell ref="AW13:BA13"/>
    <mergeCell ref="A8:A16"/>
    <mergeCell ref="B8:B16"/>
    <mergeCell ref="C8:C16"/>
    <mergeCell ref="D9:D10"/>
    <mergeCell ref="E9:E10"/>
    <mergeCell ref="F9:F10"/>
    <mergeCell ref="AW4:AW5"/>
    <mergeCell ref="AX4:AZ4"/>
    <mergeCell ref="A5:A7"/>
    <mergeCell ref="B5:C5"/>
    <mergeCell ref="D5:D7"/>
    <mergeCell ref="E5:F5"/>
    <mergeCell ref="G5:G7"/>
    <mergeCell ref="E6:E7"/>
    <mergeCell ref="F6:F7"/>
    <mergeCell ref="AE4:AE5"/>
    <mergeCell ref="AF4:AH4"/>
    <mergeCell ref="F2:G2"/>
    <mergeCell ref="F3:G3"/>
    <mergeCell ref="M3:S3"/>
    <mergeCell ref="V3:AB3"/>
    <mergeCell ref="AE3:AK3"/>
    <mergeCell ref="AN3:AT3"/>
    <mergeCell ref="AW3:BC3"/>
    <mergeCell ref="M4:M5"/>
    <mergeCell ref="N4:P4"/>
    <mergeCell ref="R4:S4"/>
    <mergeCell ref="V4:V5"/>
    <mergeCell ref="W4:Y4"/>
    <mergeCell ref="AA4:AB4"/>
    <mergeCell ref="BB4:BC4"/>
    <mergeCell ref="AJ4:AK4"/>
    <mergeCell ref="AN4:AN5"/>
    <mergeCell ref="AO4:AQ4"/>
    <mergeCell ref="AS4:AT4"/>
  </mergeCells>
  <pageMargins left="0.7" right="0.7" top="0.75" bottom="0.75" header="0.3" footer="0.3"/>
  <pageSetup orientation="portrait" r:id="rId1"/>
  <drawing r:id="rId2"/>
</worksheet>
</file>

<file path=xl/worksheets/sheet9.xml><?xml version="1.0" encoding="utf-8"?>
<worksheet xmlns="http://schemas.openxmlformats.org/spreadsheetml/2006/main" xmlns:r="http://schemas.openxmlformats.org/officeDocument/2006/relationships">
  <dimension ref="A1:T61"/>
  <sheetViews>
    <sheetView workbookViewId="0">
      <selection activeCell="F39" sqref="F39"/>
    </sheetView>
  </sheetViews>
  <sheetFormatPr baseColWidth="10" defaultRowHeight="12.75"/>
  <cols>
    <col min="1" max="3" width="13.42578125" customWidth="1"/>
    <col min="4" max="4" width="22.42578125" customWidth="1"/>
    <col min="7" max="7" width="21.140625" customWidth="1"/>
  </cols>
  <sheetData>
    <row r="1" spans="1:15" ht="15.75" customHeight="1">
      <c r="A1" s="500"/>
      <c r="B1" s="500"/>
      <c r="C1" s="435" t="s">
        <v>33</v>
      </c>
      <c r="D1" s="435"/>
      <c r="E1" s="435"/>
      <c r="F1" s="480" t="s">
        <v>210</v>
      </c>
      <c r="G1" s="480"/>
    </row>
    <row r="2" spans="1:15" ht="15.75" customHeight="1">
      <c r="A2" s="500"/>
      <c r="B2" s="500"/>
      <c r="C2" s="435"/>
      <c r="D2" s="435"/>
      <c r="E2" s="435"/>
      <c r="F2" s="480" t="s">
        <v>216</v>
      </c>
      <c r="G2" s="480"/>
    </row>
    <row r="3" spans="1:15" ht="15.75" customHeight="1">
      <c r="A3" s="500"/>
      <c r="B3" s="500"/>
      <c r="C3" s="435"/>
      <c r="D3" s="435"/>
      <c r="E3" s="435"/>
      <c r="F3" s="492" t="s">
        <v>961</v>
      </c>
      <c r="G3" s="493"/>
    </row>
    <row r="4" spans="1:15" ht="13.5" thickBot="1">
      <c r="A4" s="132"/>
      <c r="B4" s="132"/>
      <c r="C4" s="132"/>
      <c r="D4" s="132"/>
      <c r="E4" s="132"/>
      <c r="F4" s="132"/>
      <c r="G4" s="132"/>
    </row>
    <row r="5" spans="1:15" ht="13.5" thickBot="1">
      <c r="A5" s="494" t="s">
        <v>14</v>
      </c>
      <c r="B5" s="511" t="s">
        <v>15</v>
      </c>
      <c r="C5" s="512"/>
      <c r="D5" s="494" t="s">
        <v>16</v>
      </c>
      <c r="E5" s="511" t="s">
        <v>403</v>
      </c>
      <c r="F5" s="512"/>
      <c r="G5" s="502" t="s">
        <v>18</v>
      </c>
      <c r="I5" s="508" t="s">
        <v>404</v>
      </c>
      <c r="J5" s="509"/>
      <c r="K5" s="509"/>
      <c r="L5" s="509"/>
      <c r="M5" s="509"/>
      <c r="N5" s="509"/>
      <c r="O5" s="539"/>
    </row>
    <row r="6" spans="1:15" ht="39" thickBot="1">
      <c r="A6" s="510"/>
      <c r="B6" s="134" t="s">
        <v>19</v>
      </c>
      <c r="C6" s="134" t="s">
        <v>21</v>
      </c>
      <c r="D6" s="510"/>
      <c r="E6" s="494" t="s">
        <v>23</v>
      </c>
      <c r="F6" s="494" t="s">
        <v>24</v>
      </c>
      <c r="G6" s="503"/>
      <c r="I6" s="540" t="s">
        <v>405</v>
      </c>
      <c r="J6" s="542" t="s">
        <v>406</v>
      </c>
      <c r="K6" s="543"/>
      <c r="L6" s="544"/>
      <c r="M6" s="167" t="s">
        <v>407</v>
      </c>
      <c r="N6" s="542" t="s">
        <v>408</v>
      </c>
      <c r="O6" s="545"/>
    </row>
    <row r="7" spans="1:15" ht="51.75" thickBot="1">
      <c r="A7" s="495"/>
      <c r="B7" s="136" t="s">
        <v>20</v>
      </c>
      <c r="C7" s="136" t="s">
        <v>22</v>
      </c>
      <c r="D7" s="495"/>
      <c r="E7" s="495"/>
      <c r="F7" s="495"/>
      <c r="G7" s="504"/>
      <c r="I7" s="541"/>
      <c r="J7" s="167" t="s">
        <v>19</v>
      </c>
      <c r="K7" s="167" t="s">
        <v>409</v>
      </c>
      <c r="L7" s="167" t="s">
        <v>21</v>
      </c>
      <c r="M7" s="167" t="s">
        <v>410</v>
      </c>
      <c r="N7" s="167" t="s">
        <v>411</v>
      </c>
      <c r="O7" s="170" t="s">
        <v>412</v>
      </c>
    </row>
    <row r="8" spans="1:15" ht="62.25" customHeight="1" thickBot="1">
      <c r="A8" s="502" t="s">
        <v>470</v>
      </c>
      <c r="B8" s="505" t="s">
        <v>376</v>
      </c>
      <c r="C8" s="505"/>
      <c r="D8" s="141" t="s">
        <v>25</v>
      </c>
      <c r="E8" s="124">
        <v>15</v>
      </c>
      <c r="F8" s="124">
        <v>0</v>
      </c>
      <c r="G8" s="124" t="s">
        <v>471</v>
      </c>
      <c r="I8" s="175" t="s">
        <v>266</v>
      </c>
      <c r="J8" s="176" t="s">
        <v>416</v>
      </c>
      <c r="K8" s="176"/>
      <c r="L8" s="176"/>
      <c r="M8" s="177" t="s">
        <v>414</v>
      </c>
      <c r="N8" s="178">
        <v>15</v>
      </c>
      <c r="O8" s="179"/>
    </row>
    <row r="9" spans="1:15" ht="27.75" customHeight="1" thickBot="1">
      <c r="A9" s="503"/>
      <c r="B9" s="506"/>
      <c r="C9" s="506"/>
      <c r="D9" s="505" t="s">
        <v>26</v>
      </c>
      <c r="E9" s="463">
        <v>5</v>
      </c>
      <c r="F9" s="463">
        <v>0</v>
      </c>
      <c r="G9" s="463" t="s">
        <v>472</v>
      </c>
      <c r="I9" s="195" t="s">
        <v>268</v>
      </c>
      <c r="J9" s="176"/>
      <c r="K9" s="176"/>
      <c r="L9" s="176"/>
      <c r="M9" s="177" t="s">
        <v>417</v>
      </c>
      <c r="N9" s="178">
        <v>5</v>
      </c>
      <c r="O9" s="179"/>
    </row>
    <row r="10" spans="1:15" ht="37.5" customHeight="1" thickBot="1">
      <c r="A10" s="503"/>
      <c r="B10" s="506"/>
      <c r="C10" s="506"/>
      <c r="D10" s="507"/>
      <c r="E10" s="464"/>
      <c r="F10" s="464"/>
      <c r="G10" s="464"/>
      <c r="I10" s="195" t="s">
        <v>271</v>
      </c>
      <c r="J10" s="176"/>
      <c r="K10" s="176"/>
      <c r="L10" s="176"/>
      <c r="M10" s="177" t="s">
        <v>418</v>
      </c>
      <c r="N10" s="178"/>
      <c r="O10" s="179">
        <v>15</v>
      </c>
    </row>
    <row r="11" spans="1:15" ht="29.25" customHeight="1" thickBot="1">
      <c r="A11" s="503"/>
      <c r="B11" s="506"/>
      <c r="C11" s="506"/>
      <c r="D11" s="136" t="s">
        <v>27</v>
      </c>
      <c r="E11" s="125">
        <v>0</v>
      </c>
      <c r="F11" s="125">
        <v>15</v>
      </c>
      <c r="G11" s="125"/>
      <c r="I11" s="195" t="s">
        <v>453</v>
      </c>
      <c r="J11" s="176"/>
      <c r="K11" s="176"/>
      <c r="L11" s="176"/>
      <c r="M11" s="177" t="s">
        <v>421</v>
      </c>
      <c r="N11" s="178">
        <v>10</v>
      </c>
      <c r="O11" s="179"/>
    </row>
    <row r="12" spans="1:15" ht="39" customHeight="1" thickBot="1">
      <c r="A12" s="503"/>
      <c r="B12" s="506"/>
      <c r="C12" s="506"/>
      <c r="D12" s="136" t="s">
        <v>28</v>
      </c>
      <c r="E12" s="125">
        <v>10</v>
      </c>
      <c r="F12" s="125">
        <v>0</v>
      </c>
      <c r="G12" s="125" t="s">
        <v>473</v>
      </c>
      <c r="I12" s="195" t="s">
        <v>272</v>
      </c>
      <c r="J12" s="176"/>
      <c r="K12" s="176"/>
      <c r="L12" s="176"/>
      <c r="M12" s="177" t="s">
        <v>423</v>
      </c>
      <c r="N12" s="178">
        <v>15</v>
      </c>
      <c r="O12" s="179"/>
    </row>
    <row r="13" spans="1:15" ht="84.75" thickBot="1">
      <c r="A13" s="503"/>
      <c r="B13" s="506"/>
      <c r="C13" s="506"/>
      <c r="D13" s="136" t="s">
        <v>29</v>
      </c>
      <c r="E13" s="125">
        <v>15</v>
      </c>
      <c r="F13" s="125">
        <v>0</v>
      </c>
      <c r="G13" s="125" t="s">
        <v>257</v>
      </c>
      <c r="I13" s="175"/>
      <c r="J13" s="176"/>
      <c r="K13" s="176"/>
      <c r="L13" s="176"/>
      <c r="M13" s="177" t="s">
        <v>424</v>
      </c>
      <c r="N13" s="178">
        <v>10</v>
      </c>
      <c r="O13" s="179"/>
    </row>
    <row r="14" spans="1:15" ht="46.5" customHeight="1" thickBot="1">
      <c r="A14" s="503"/>
      <c r="B14" s="506"/>
      <c r="C14" s="506"/>
      <c r="D14" s="136" t="s">
        <v>30</v>
      </c>
      <c r="E14" s="125">
        <v>10</v>
      </c>
      <c r="F14" s="125">
        <v>0</v>
      </c>
      <c r="G14" s="125" t="s">
        <v>474</v>
      </c>
      <c r="I14" s="175"/>
      <c r="J14" s="176"/>
      <c r="K14" s="176"/>
      <c r="L14" s="176"/>
      <c r="M14" s="177" t="s">
        <v>426</v>
      </c>
      <c r="N14" s="178">
        <v>30</v>
      </c>
      <c r="O14" s="179"/>
    </row>
    <row r="15" spans="1:15" ht="42.75" customHeight="1" thickBot="1">
      <c r="A15" s="503"/>
      <c r="B15" s="506"/>
      <c r="C15" s="506"/>
      <c r="D15" s="136" t="s">
        <v>31</v>
      </c>
      <c r="E15" s="125">
        <v>30</v>
      </c>
      <c r="F15" s="125">
        <v>0</v>
      </c>
      <c r="G15" s="125" t="s">
        <v>475</v>
      </c>
      <c r="I15" s="542" t="s">
        <v>32</v>
      </c>
      <c r="J15" s="543"/>
      <c r="K15" s="543"/>
      <c r="L15" s="543"/>
      <c r="M15" s="544"/>
      <c r="N15" s="186">
        <v>85</v>
      </c>
      <c r="O15" s="187">
        <v>15</v>
      </c>
    </row>
    <row r="16" spans="1:15" ht="13.5" thickBot="1">
      <c r="A16" s="504"/>
      <c r="B16" s="507"/>
      <c r="C16" s="507"/>
      <c r="D16" s="189" t="s">
        <v>32</v>
      </c>
      <c r="E16" s="150">
        <v>85</v>
      </c>
      <c r="F16" s="150">
        <v>15</v>
      </c>
      <c r="G16" s="150"/>
    </row>
    <row r="17" spans="1:7">
      <c r="A17" s="131"/>
      <c r="B17" s="152"/>
      <c r="C17" s="152"/>
      <c r="D17" s="153"/>
      <c r="E17" s="131"/>
      <c r="F17" s="131"/>
      <c r="G17" s="131"/>
    </row>
    <row r="18" spans="1:7">
      <c r="A18" s="131"/>
      <c r="B18" s="152"/>
      <c r="C18" s="152"/>
      <c r="D18" s="153"/>
      <c r="E18" s="131"/>
      <c r="F18" s="131"/>
      <c r="G18" s="131"/>
    </row>
    <row r="19" spans="1:7">
      <c r="A19" s="132"/>
      <c r="B19" s="132"/>
      <c r="C19" s="132"/>
      <c r="D19" s="132"/>
      <c r="E19" s="132"/>
      <c r="F19" s="132"/>
      <c r="G19" s="132"/>
    </row>
    <row r="20" spans="1:7" ht="15.75" customHeight="1">
      <c r="A20" s="500"/>
      <c r="B20" s="500"/>
      <c r="C20" s="435" t="s">
        <v>33</v>
      </c>
      <c r="D20" s="435"/>
      <c r="E20" s="435"/>
      <c r="F20" s="480" t="s">
        <v>210</v>
      </c>
      <c r="G20" s="480"/>
    </row>
    <row r="21" spans="1:7" ht="15.75" customHeight="1">
      <c r="A21" s="500"/>
      <c r="B21" s="500"/>
      <c r="C21" s="435"/>
      <c r="D21" s="435"/>
      <c r="E21" s="435"/>
      <c r="F21" s="480" t="s">
        <v>216</v>
      </c>
      <c r="G21" s="480"/>
    </row>
    <row r="22" spans="1:7" ht="15.75" customHeight="1">
      <c r="A22" s="500"/>
      <c r="B22" s="500"/>
      <c r="C22" s="435"/>
      <c r="D22" s="435"/>
      <c r="E22" s="435"/>
      <c r="F22" s="492" t="s">
        <v>961</v>
      </c>
      <c r="G22" s="493"/>
    </row>
    <row r="23" spans="1:7" ht="13.5" thickBot="1">
      <c r="A23" s="131"/>
      <c r="B23" s="152"/>
      <c r="C23" s="152"/>
      <c r="D23" s="153"/>
      <c r="E23" s="131"/>
      <c r="F23" s="131"/>
      <c r="G23" s="131"/>
    </row>
    <row r="24" spans="1:7" ht="13.5" thickBot="1">
      <c r="A24" s="494" t="s">
        <v>14</v>
      </c>
      <c r="B24" s="511" t="s">
        <v>15</v>
      </c>
      <c r="C24" s="512"/>
      <c r="D24" s="494" t="s">
        <v>16</v>
      </c>
      <c r="E24" s="511" t="s">
        <v>403</v>
      </c>
      <c r="F24" s="512"/>
      <c r="G24" s="502" t="s">
        <v>18</v>
      </c>
    </row>
    <row r="25" spans="1:7">
      <c r="A25" s="510"/>
      <c r="B25" s="134" t="s">
        <v>19</v>
      </c>
      <c r="C25" s="134" t="s">
        <v>21</v>
      </c>
      <c r="D25" s="510"/>
      <c r="E25" s="494" t="s">
        <v>23</v>
      </c>
      <c r="F25" s="494" t="s">
        <v>24</v>
      </c>
      <c r="G25" s="503"/>
    </row>
    <row r="26" spans="1:7" ht="51.75" thickBot="1">
      <c r="A26" s="495"/>
      <c r="B26" s="136" t="s">
        <v>20</v>
      </c>
      <c r="C26" s="136" t="s">
        <v>22</v>
      </c>
      <c r="D26" s="495"/>
      <c r="E26" s="495"/>
      <c r="F26" s="495"/>
      <c r="G26" s="504"/>
    </row>
    <row r="27" spans="1:7" ht="65.25" customHeight="1" thickBot="1">
      <c r="A27" s="502" t="s">
        <v>274</v>
      </c>
      <c r="B27" s="505" t="s">
        <v>376</v>
      </c>
      <c r="C27" s="505"/>
      <c r="D27" s="136" t="s">
        <v>25</v>
      </c>
      <c r="E27" s="125">
        <v>15</v>
      </c>
      <c r="F27" s="125">
        <v>0</v>
      </c>
      <c r="G27" s="125" t="s">
        <v>466</v>
      </c>
    </row>
    <row r="28" spans="1:7" ht="30" customHeight="1">
      <c r="A28" s="503"/>
      <c r="B28" s="506"/>
      <c r="C28" s="506"/>
      <c r="D28" s="505" t="s">
        <v>26</v>
      </c>
      <c r="E28" s="463">
        <v>5</v>
      </c>
      <c r="F28" s="463">
        <v>0</v>
      </c>
      <c r="G28" s="463" t="s">
        <v>472</v>
      </c>
    </row>
    <row r="29" spans="1:7" ht="30" customHeight="1" thickBot="1">
      <c r="A29" s="503"/>
      <c r="B29" s="506"/>
      <c r="C29" s="506"/>
      <c r="D29" s="507"/>
      <c r="E29" s="464"/>
      <c r="F29" s="464"/>
      <c r="G29" s="464"/>
    </row>
    <row r="30" spans="1:7" ht="21.75" customHeight="1" thickBot="1">
      <c r="A30" s="503"/>
      <c r="B30" s="506"/>
      <c r="C30" s="506"/>
      <c r="D30" s="136" t="s">
        <v>27</v>
      </c>
      <c r="E30" s="125">
        <v>0</v>
      </c>
      <c r="F30" s="125">
        <v>15</v>
      </c>
      <c r="G30" s="125"/>
    </row>
    <row r="31" spans="1:7" ht="19.5" customHeight="1" thickBot="1">
      <c r="A31" s="503"/>
      <c r="B31" s="506"/>
      <c r="C31" s="506"/>
      <c r="D31" s="136" t="s">
        <v>28</v>
      </c>
      <c r="E31" s="125">
        <v>10</v>
      </c>
      <c r="F31" s="125">
        <v>0</v>
      </c>
      <c r="G31" s="125" t="s">
        <v>476</v>
      </c>
    </row>
    <row r="32" spans="1:7" ht="51.75" thickBot="1">
      <c r="A32" s="503"/>
      <c r="B32" s="506"/>
      <c r="C32" s="506"/>
      <c r="D32" s="136" t="s">
        <v>29</v>
      </c>
      <c r="E32" s="125">
        <v>15</v>
      </c>
      <c r="F32" s="125">
        <v>0</v>
      </c>
      <c r="G32" s="125" t="s">
        <v>263</v>
      </c>
    </row>
    <row r="33" spans="1:20" ht="47.25" customHeight="1" thickBot="1">
      <c r="A33" s="503"/>
      <c r="B33" s="506"/>
      <c r="C33" s="506"/>
      <c r="D33" s="136" t="s">
        <v>30</v>
      </c>
      <c r="E33" s="125">
        <v>10</v>
      </c>
      <c r="F33" s="125">
        <v>0</v>
      </c>
      <c r="G33" s="125" t="s">
        <v>476</v>
      </c>
    </row>
    <row r="34" spans="1:20" ht="39" thickBot="1">
      <c r="A34" s="503"/>
      <c r="B34" s="506"/>
      <c r="C34" s="506"/>
      <c r="D34" s="136" t="s">
        <v>31</v>
      </c>
      <c r="E34" s="125">
        <v>30</v>
      </c>
      <c r="F34" s="125"/>
      <c r="G34" s="125" t="s">
        <v>475</v>
      </c>
    </row>
    <row r="35" spans="1:20" ht="13.5" thickBot="1">
      <c r="A35" s="504"/>
      <c r="B35" s="507"/>
      <c r="C35" s="507"/>
      <c r="D35" s="189" t="s">
        <v>32</v>
      </c>
      <c r="E35" s="150">
        <v>85</v>
      </c>
      <c r="F35" s="150">
        <v>15</v>
      </c>
      <c r="G35" s="150"/>
    </row>
    <row r="36" spans="1:20">
      <c r="A36" s="132"/>
      <c r="B36" s="132"/>
      <c r="C36" s="132"/>
      <c r="D36" s="132"/>
      <c r="E36" s="132"/>
      <c r="F36" s="132"/>
      <c r="G36" s="132"/>
    </row>
    <row r="37" spans="1:20">
      <c r="A37" s="526" t="s">
        <v>452</v>
      </c>
      <c r="B37" s="526"/>
      <c r="C37" s="526"/>
      <c r="D37" s="526"/>
      <c r="E37" s="526"/>
      <c r="F37" s="526"/>
      <c r="G37" s="526"/>
    </row>
    <row r="38" spans="1:20" ht="13.5" thickBot="1"/>
    <row r="39" spans="1:20" ht="45.75" thickBot="1">
      <c r="B39" s="154" t="s">
        <v>428</v>
      </c>
      <c r="C39" s="155" t="s">
        <v>429</v>
      </c>
      <c r="D39" s="133"/>
      <c r="E39" s="133"/>
      <c r="F39" s="133"/>
      <c r="G39" s="133"/>
      <c r="H39" s="133"/>
      <c r="I39" s="133"/>
      <c r="J39" s="133"/>
      <c r="K39" s="133"/>
      <c r="L39" s="133"/>
      <c r="M39" s="133"/>
      <c r="N39" s="133"/>
      <c r="O39" s="133"/>
      <c r="P39" s="133"/>
      <c r="Q39" s="133"/>
      <c r="R39" s="133"/>
      <c r="S39" s="133"/>
      <c r="T39" s="133"/>
    </row>
    <row r="40" spans="1:20" ht="15.75" thickBot="1">
      <c r="B40" s="156" t="s">
        <v>430</v>
      </c>
      <c r="C40" s="157">
        <v>0</v>
      </c>
      <c r="D40" s="133"/>
      <c r="E40" s="133"/>
      <c r="F40" s="133"/>
      <c r="G40" s="133"/>
      <c r="H40" s="133"/>
      <c r="I40" s="133"/>
      <c r="J40" s="133"/>
      <c r="K40" s="133"/>
      <c r="L40" s="133"/>
      <c r="M40" s="133"/>
      <c r="N40" s="133"/>
      <c r="O40" s="133"/>
      <c r="P40" s="133"/>
      <c r="Q40" s="133"/>
      <c r="R40" s="133"/>
      <c r="S40" s="133"/>
      <c r="T40" s="133"/>
    </row>
    <row r="41" spans="1:20" ht="15.75" thickBot="1">
      <c r="B41" s="156" t="s">
        <v>431</v>
      </c>
      <c r="C41" s="157">
        <v>1</v>
      </c>
      <c r="D41" s="133"/>
      <c r="E41" s="133"/>
      <c r="F41" s="133"/>
      <c r="G41" s="133"/>
      <c r="H41" s="133"/>
      <c r="I41" s="133"/>
      <c r="J41" s="133"/>
      <c r="K41" s="133"/>
      <c r="L41" s="133"/>
      <c r="M41" s="133"/>
      <c r="N41" s="133"/>
      <c r="O41" s="133"/>
      <c r="P41" s="133"/>
      <c r="Q41" s="133"/>
      <c r="R41" s="133"/>
      <c r="S41" s="133"/>
      <c r="T41" s="133"/>
    </row>
    <row r="42" spans="1:20" ht="15.75" thickBot="1">
      <c r="B42" s="156" t="s">
        <v>432</v>
      </c>
      <c r="C42" s="157">
        <v>2</v>
      </c>
      <c r="D42" s="133"/>
      <c r="E42" s="133"/>
      <c r="F42" s="133"/>
      <c r="G42" s="133"/>
      <c r="H42" s="133"/>
      <c r="I42" s="133"/>
      <c r="J42" s="133"/>
      <c r="K42" s="133"/>
      <c r="L42" s="133"/>
      <c r="M42" s="133"/>
      <c r="N42" s="133"/>
      <c r="O42" s="133"/>
      <c r="P42" s="133"/>
      <c r="Q42" s="133"/>
      <c r="R42" s="133"/>
      <c r="S42" s="133"/>
      <c r="T42" s="133"/>
    </row>
    <row r="43" spans="1:20" ht="14.25">
      <c r="B43" s="133"/>
      <c r="C43" s="133"/>
      <c r="D43" s="133"/>
      <c r="E43" s="133"/>
      <c r="F43" s="133"/>
      <c r="G43" s="133"/>
      <c r="H43" s="133"/>
      <c r="I43" s="133"/>
      <c r="J43" s="133"/>
      <c r="K43" s="133"/>
      <c r="L43" s="133"/>
      <c r="M43" s="133"/>
      <c r="N43" s="133"/>
      <c r="O43" s="133"/>
      <c r="P43" s="133"/>
      <c r="Q43" s="133"/>
      <c r="R43" s="133"/>
      <c r="S43" s="133"/>
      <c r="T43" s="133"/>
    </row>
    <row r="44" spans="1:20" ht="14.25">
      <c r="B44" s="133"/>
      <c r="C44" s="133"/>
      <c r="D44" s="133"/>
      <c r="E44" s="133"/>
      <c r="F44" s="133"/>
      <c r="G44" s="133"/>
      <c r="H44" s="133"/>
      <c r="I44" s="133"/>
      <c r="J44" s="133"/>
      <c r="K44" s="133"/>
      <c r="L44" s="133"/>
      <c r="M44" s="133"/>
      <c r="N44" s="133"/>
      <c r="O44" s="133"/>
      <c r="P44" s="133"/>
      <c r="Q44" s="133"/>
      <c r="R44" s="133"/>
      <c r="S44" s="133"/>
      <c r="T44" s="133"/>
    </row>
    <row r="45" spans="1:20" ht="20.25">
      <c r="B45" s="515" t="s">
        <v>433</v>
      </c>
      <c r="C45" s="515"/>
      <c r="D45" s="515"/>
      <c r="E45" s="515"/>
      <c r="F45" s="515"/>
      <c r="G45" s="515"/>
      <c r="H45" s="515"/>
      <c r="I45" s="515"/>
      <c r="J45" s="515"/>
      <c r="K45" s="515"/>
      <c r="L45" s="515"/>
      <c r="M45" s="515"/>
      <c r="N45" s="515"/>
      <c r="O45" s="515"/>
      <c r="P45" s="515"/>
      <c r="Q45" s="515"/>
      <c r="R45" s="515"/>
      <c r="S45" s="515"/>
      <c r="T45" s="515"/>
    </row>
    <row r="46" spans="1:20" ht="15.75">
      <c r="B46" s="159" t="s">
        <v>434</v>
      </c>
      <c r="C46" s="514" t="s">
        <v>435</v>
      </c>
      <c r="D46" s="514"/>
      <c r="E46" s="514"/>
      <c r="F46" s="514"/>
      <c r="G46" s="514"/>
      <c r="H46" s="514"/>
      <c r="I46" s="514"/>
      <c r="J46" s="514"/>
      <c r="K46" s="514"/>
      <c r="L46" s="514"/>
      <c r="M46" s="514"/>
      <c r="N46" s="514"/>
      <c r="O46" s="514"/>
      <c r="P46" s="514"/>
      <c r="Q46" s="514"/>
      <c r="R46" s="514"/>
      <c r="S46" s="514"/>
      <c r="T46" s="514"/>
    </row>
    <row r="47" spans="1:20" ht="15.75">
      <c r="B47" s="159" t="s">
        <v>436</v>
      </c>
      <c r="C47" s="514" t="s">
        <v>459</v>
      </c>
      <c r="D47" s="514"/>
      <c r="E47" s="514"/>
      <c r="F47" s="514"/>
      <c r="G47" s="514"/>
      <c r="H47" s="514"/>
      <c r="I47" s="514"/>
      <c r="J47" s="514"/>
      <c r="K47" s="514"/>
      <c r="L47" s="514"/>
      <c r="M47" s="514"/>
      <c r="N47" s="514"/>
      <c r="O47" s="514"/>
      <c r="P47" s="514"/>
      <c r="Q47" s="514"/>
      <c r="R47" s="514"/>
      <c r="S47" s="514"/>
      <c r="T47" s="514"/>
    </row>
    <row r="48" spans="1:20" ht="15.75">
      <c r="B48" s="160" t="s">
        <v>438</v>
      </c>
      <c r="C48" s="514" t="s">
        <v>460</v>
      </c>
      <c r="D48" s="514"/>
      <c r="E48" s="514"/>
      <c r="F48" s="514"/>
      <c r="G48" s="514"/>
      <c r="H48" s="514"/>
      <c r="I48" s="514"/>
      <c r="J48" s="514"/>
      <c r="K48" s="514"/>
      <c r="L48" s="514"/>
      <c r="M48" s="514"/>
      <c r="N48" s="514"/>
      <c r="O48" s="514"/>
      <c r="P48" s="514"/>
      <c r="Q48" s="514"/>
      <c r="R48" s="514"/>
      <c r="S48" s="514"/>
      <c r="T48" s="514"/>
    </row>
    <row r="49" spans="2:20">
      <c r="B49" s="479" t="s">
        <v>440</v>
      </c>
      <c r="C49" s="479"/>
      <c r="D49" s="479"/>
      <c r="E49" s="479"/>
      <c r="F49" s="479"/>
      <c r="G49" s="479"/>
      <c r="H49" s="479"/>
      <c r="I49" s="479"/>
      <c r="J49" s="479"/>
      <c r="K49" s="479"/>
      <c r="L49" s="479"/>
      <c r="M49" s="479"/>
      <c r="N49" s="479"/>
      <c r="O49" s="479"/>
      <c r="P49" s="479"/>
      <c r="Q49" s="479"/>
      <c r="R49" s="479"/>
      <c r="S49" s="479"/>
      <c r="T49" s="479"/>
    </row>
    <row r="51" spans="2:20" ht="20.25">
      <c r="B51" s="515" t="s">
        <v>441</v>
      </c>
      <c r="C51" s="515"/>
      <c r="D51" s="515"/>
      <c r="E51" s="515"/>
      <c r="F51" s="515"/>
      <c r="G51" s="515"/>
      <c r="H51" s="515"/>
      <c r="I51" s="515"/>
      <c r="J51" s="515"/>
      <c r="K51" s="515"/>
      <c r="L51" s="515"/>
      <c r="M51" s="515"/>
      <c r="N51" s="515"/>
      <c r="O51" s="515"/>
      <c r="P51" s="515"/>
      <c r="Q51" s="515"/>
      <c r="R51" s="515"/>
      <c r="S51" s="515"/>
      <c r="T51" s="515"/>
    </row>
    <row r="52" spans="2:20" ht="15.75">
      <c r="B52" s="160" t="s">
        <v>434</v>
      </c>
      <c r="C52" s="516" t="s">
        <v>443</v>
      </c>
      <c r="D52" s="516"/>
      <c r="E52" s="516"/>
      <c r="F52" s="516"/>
      <c r="G52" s="516"/>
      <c r="H52" s="516"/>
      <c r="I52" s="516"/>
      <c r="J52" s="516"/>
      <c r="K52" s="516"/>
      <c r="L52" s="516"/>
      <c r="M52" s="516"/>
      <c r="N52" s="516"/>
      <c r="O52" s="516"/>
      <c r="P52" s="516"/>
      <c r="Q52" s="516"/>
      <c r="R52" s="516"/>
      <c r="S52" s="516"/>
      <c r="T52" s="516"/>
    </row>
    <row r="53" spans="2:20" ht="15.75">
      <c r="B53" s="160" t="s">
        <v>436</v>
      </c>
      <c r="C53" s="514" t="s">
        <v>459</v>
      </c>
      <c r="D53" s="514"/>
      <c r="E53" s="514"/>
      <c r="F53" s="514"/>
      <c r="G53" s="514"/>
      <c r="H53" s="514"/>
      <c r="I53" s="514"/>
      <c r="J53" s="514"/>
      <c r="K53" s="514"/>
      <c r="L53" s="514"/>
      <c r="M53" s="514"/>
      <c r="N53" s="514"/>
      <c r="O53" s="514"/>
      <c r="P53" s="514"/>
      <c r="Q53" s="514"/>
      <c r="R53" s="514"/>
      <c r="S53" s="514"/>
      <c r="T53" s="514"/>
    </row>
    <row r="54" spans="2:20" ht="15.75">
      <c r="B54" s="160" t="s">
        <v>438</v>
      </c>
      <c r="C54" s="514" t="s">
        <v>464</v>
      </c>
      <c r="D54" s="514"/>
      <c r="E54" s="514"/>
      <c r="F54" s="514"/>
      <c r="G54" s="514"/>
      <c r="H54" s="514"/>
      <c r="I54" s="514"/>
      <c r="J54" s="514"/>
      <c r="K54" s="514"/>
      <c r="L54" s="514"/>
      <c r="M54" s="514"/>
      <c r="N54" s="514"/>
      <c r="O54" s="514"/>
      <c r="P54" s="514"/>
      <c r="Q54" s="514"/>
      <c r="R54" s="514"/>
      <c r="S54" s="514"/>
      <c r="T54" s="514"/>
    </row>
    <row r="55" spans="2:20" ht="15">
      <c r="B55" s="162" t="s">
        <v>446</v>
      </c>
      <c r="C55" s="552" t="s">
        <v>447</v>
      </c>
      <c r="D55" s="552"/>
      <c r="E55" s="552"/>
      <c r="F55" s="552"/>
      <c r="G55" s="552"/>
      <c r="H55" s="552"/>
      <c r="I55" s="552"/>
      <c r="J55" s="552"/>
      <c r="K55" s="552"/>
      <c r="L55" s="552"/>
      <c r="M55" s="552"/>
      <c r="N55" s="552"/>
      <c r="O55" s="552"/>
      <c r="P55" s="552"/>
      <c r="Q55" s="552"/>
      <c r="R55" s="552"/>
      <c r="S55" s="552"/>
      <c r="T55" s="553"/>
    </row>
    <row r="57" spans="2:20" ht="20.25">
      <c r="B57" s="515" t="s">
        <v>448</v>
      </c>
      <c r="C57" s="515"/>
      <c r="D57" s="515"/>
      <c r="E57" s="515"/>
      <c r="F57" s="515"/>
      <c r="G57" s="515"/>
      <c r="H57" s="515"/>
      <c r="I57" s="515"/>
      <c r="J57" s="515"/>
      <c r="K57" s="515"/>
      <c r="L57" s="515"/>
      <c r="M57" s="515"/>
      <c r="N57" s="515"/>
      <c r="O57" s="515"/>
      <c r="P57" s="515"/>
      <c r="Q57" s="515"/>
      <c r="R57" s="515"/>
      <c r="S57" s="515"/>
      <c r="T57" s="515"/>
    </row>
    <row r="58" spans="2:20" ht="15.75">
      <c r="B58" s="160" t="s">
        <v>434</v>
      </c>
      <c r="C58" s="516" t="s">
        <v>435</v>
      </c>
      <c r="D58" s="516"/>
      <c r="E58" s="516"/>
      <c r="F58" s="516"/>
      <c r="G58" s="516"/>
      <c r="H58" s="516"/>
      <c r="I58" s="516"/>
      <c r="J58" s="516"/>
      <c r="K58" s="516"/>
      <c r="L58" s="516"/>
      <c r="M58" s="516"/>
      <c r="N58" s="516"/>
      <c r="O58" s="516"/>
      <c r="P58" s="516"/>
      <c r="Q58" s="516"/>
      <c r="R58" s="516"/>
      <c r="S58" s="516"/>
      <c r="T58" s="516"/>
    </row>
    <row r="59" spans="2:20" ht="15.75">
      <c r="B59" s="160" t="s">
        <v>436</v>
      </c>
      <c r="C59" s="514" t="s">
        <v>459</v>
      </c>
      <c r="D59" s="514"/>
      <c r="E59" s="514"/>
      <c r="F59" s="514"/>
      <c r="G59" s="514"/>
      <c r="H59" s="514"/>
      <c r="I59" s="514"/>
      <c r="J59" s="514"/>
      <c r="K59" s="514"/>
      <c r="L59" s="514"/>
      <c r="M59" s="514"/>
      <c r="N59" s="514"/>
      <c r="O59" s="514"/>
      <c r="P59" s="514"/>
      <c r="Q59" s="514"/>
      <c r="R59" s="514"/>
      <c r="S59" s="514"/>
      <c r="T59" s="514"/>
    </row>
    <row r="60" spans="2:20" ht="15.75">
      <c r="B60" s="160" t="s">
        <v>438</v>
      </c>
      <c r="C60" s="514" t="s">
        <v>464</v>
      </c>
      <c r="D60" s="514"/>
      <c r="E60" s="514"/>
      <c r="F60" s="514"/>
      <c r="G60" s="514"/>
      <c r="H60" s="514"/>
      <c r="I60" s="514"/>
      <c r="J60" s="514"/>
      <c r="K60" s="514"/>
      <c r="L60" s="514"/>
      <c r="M60" s="514"/>
      <c r="N60" s="514"/>
      <c r="O60" s="514"/>
      <c r="P60" s="514"/>
      <c r="Q60" s="514"/>
      <c r="R60" s="514"/>
      <c r="S60" s="514"/>
      <c r="T60" s="514"/>
    </row>
    <row r="61" spans="2:20" ht="15.75">
      <c r="B61" s="160" t="s">
        <v>446</v>
      </c>
      <c r="C61" s="554" t="s">
        <v>449</v>
      </c>
      <c r="D61" s="552"/>
      <c r="E61" s="552"/>
      <c r="F61" s="552"/>
      <c r="G61" s="552"/>
      <c r="H61" s="552"/>
      <c r="I61" s="552"/>
      <c r="J61" s="552"/>
      <c r="K61" s="552"/>
      <c r="L61" s="552"/>
      <c r="M61" s="552"/>
      <c r="N61" s="552"/>
      <c r="O61" s="552"/>
      <c r="P61" s="552"/>
      <c r="Q61" s="552"/>
      <c r="R61" s="552"/>
      <c r="S61" s="552"/>
      <c r="T61" s="553"/>
    </row>
  </sheetData>
  <mergeCells count="59">
    <mergeCell ref="G5:G7"/>
    <mergeCell ref="A1:B3"/>
    <mergeCell ref="C1:E3"/>
    <mergeCell ref="F1:G1"/>
    <mergeCell ref="F2:G2"/>
    <mergeCell ref="F3:G3"/>
    <mergeCell ref="E6:E7"/>
    <mergeCell ref="F6:F7"/>
    <mergeCell ref="A5:A7"/>
    <mergeCell ref="B5:C5"/>
    <mergeCell ref="D5:D7"/>
    <mergeCell ref="E5:F5"/>
    <mergeCell ref="G9:G10"/>
    <mergeCell ref="A20:B22"/>
    <mergeCell ref="C20:E22"/>
    <mergeCell ref="F20:G20"/>
    <mergeCell ref="F21:G21"/>
    <mergeCell ref="F22:G22"/>
    <mergeCell ref="F9:F10"/>
    <mergeCell ref="A8:A16"/>
    <mergeCell ref="B8:B16"/>
    <mergeCell ref="C8:C16"/>
    <mergeCell ref="D9:D10"/>
    <mergeCell ref="E9:E10"/>
    <mergeCell ref="D24:D26"/>
    <mergeCell ref="E24:F24"/>
    <mergeCell ref="G24:G26"/>
    <mergeCell ref="E25:E26"/>
    <mergeCell ref="F25:F26"/>
    <mergeCell ref="B51:T51"/>
    <mergeCell ref="A37:G37"/>
    <mergeCell ref="I5:O5"/>
    <mergeCell ref="I6:I7"/>
    <mergeCell ref="J6:L6"/>
    <mergeCell ref="N6:O6"/>
    <mergeCell ref="I15:M15"/>
    <mergeCell ref="G28:G29"/>
    <mergeCell ref="A27:A35"/>
    <mergeCell ref="B27:B35"/>
    <mergeCell ref="C27:C35"/>
    <mergeCell ref="D28:D29"/>
    <mergeCell ref="E28:E29"/>
    <mergeCell ref="F28:F29"/>
    <mergeCell ref="A24:A26"/>
    <mergeCell ref="B24:C24"/>
    <mergeCell ref="B45:T45"/>
    <mergeCell ref="C46:T46"/>
    <mergeCell ref="C47:T47"/>
    <mergeCell ref="C48:T48"/>
    <mergeCell ref="B49:T49"/>
    <mergeCell ref="C59:T59"/>
    <mergeCell ref="C60:T60"/>
    <mergeCell ref="C61:T61"/>
    <mergeCell ref="C52:T52"/>
    <mergeCell ref="C53:T53"/>
    <mergeCell ref="C54:T54"/>
    <mergeCell ref="C55:T55"/>
    <mergeCell ref="B57:T57"/>
    <mergeCell ref="C58:T58"/>
  </mergeCells>
  <pageMargins left="0.7" right="0.7" top="0.75" bottom="0.75" header="0.3" footer="0.3"/>
  <drawing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Hojas de cálculo</vt:lpstr>
      </vt:variant>
      <vt:variant>
        <vt:i4>19</vt:i4>
      </vt:variant>
      <vt:variant>
        <vt:lpstr>Rangos con nombre</vt:lpstr>
      </vt:variant>
      <vt:variant>
        <vt:i4>7</vt:i4>
      </vt:variant>
    </vt:vector>
  </HeadingPairs>
  <TitlesOfParts>
    <vt:vector size="26" baseType="lpstr">
      <vt:lpstr>PROBABILIDAD DEL IMPACTO</vt:lpstr>
      <vt:lpstr>Anexo (Probabilidad e Impacto)</vt:lpstr>
      <vt:lpstr>Contexto Estratégico</vt:lpstr>
      <vt:lpstr>Mapa de Riesgos.</vt:lpstr>
      <vt:lpstr>Listas</vt:lpstr>
      <vt:lpstr>Eval_Cont_PI</vt:lpstr>
      <vt:lpstr>Eval_Cont_AC</vt:lpstr>
      <vt:lpstr>Eval_Cont_DH</vt:lpstr>
      <vt:lpstr>Eval_Cont_Penal</vt:lpstr>
      <vt:lpstr>Eval_Cont_VA</vt:lpstr>
      <vt:lpstr>Eval_Cont_GC</vt:lpstr>
      <vt:lpstr>Eval_Cont_GD</vt:lpstr>
      <vt:lpstr>Eval_Cont_BS</vt:lpstr>
      <vt:lpstr>Eval_Cont_TH</vt:lpstr>
      <vt:lpstr>Eval_Cont_EM</vt:lpstr>
      <vt:lpstr>TRANSVERSALES</vt:lpstr>
      <vt:lpstr>Eval_Cont_TI</vt:lpstr>
      <vt:lpstr>Eval_Cont_Col_Am</vt:lpstr>
      <vt:lpstr>TABLA DE PROBABILIDAD</vt:lpstr>
      <vt:lpstr>controles</vt:lpstr>
      <vt:lpstr>evaluacion</vt:lpstr>
      <vt:lpstr>evaluacion2</vt:lpstr>
      <vt:lpstr>impacto</vt:lpstr>
      <vt:lpstr>probabilidad</vt:lpstr>
      <vt:lpstr>tipo</vt:lpstr>
      <vt:lpstr>valoracion</vt:lpstr>
    </vt:vector>
  </TitlesOfParts>
  <Company>Yaned</Company>
  <LinksUpToDate>false</LinksUpToDate>
  <SharedDoc>false</SharedDoc>
  <HyperlinksChanged>false</HyperlinksChanged>
  <AppVersion>12.0000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SGC</dc:title>
  <dc:creator>Yaned Guisao Lopez</dc:creator>
  <cp:lastModifiedBy>43079638</cp:lastModifiedBy>
  <cp:lastPrinted>2012-10-20T12:15:06Z</cp:lastPrinted>
  <dcterms:created xsi:type="dcterms:W3CDTF">2006-06-07T15:38:38Z</dcterms:created>
  <dcterms:modified xsi:type="dcterms:W3CDTF">2025-10-02T19:34:14Z</dcterms:modified>
</cp:coreProperties>
</file>