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755" firstSheet="5" activeTab="5"/>
  </bookViews>
  <sheets>
    <sheet name="ENERO" sheetId="14" state="hidden" r:id="rId1"/>
    <sheet name="MARZO" sheetId="15" r:id="rId2"/>
    <sheet name="ABRIL" sheetId="16" state="hidden" r:id="rId3"/>
    <sheet name="MAYO" sheetId="21" state="hidden" r:id="rId4"/>
    <sheet name="JUNIO" sheetId="20" r:id="rId5"/>
    <sheet name="PLAN INDICATIVO" sheetId="19" r:id="rId6"/>
    <sheet name="SEPTIEMBRE" sheetId="17" r:id="rId7"/>
    <sheet name="DICIEMBRE" sheetId="18" r:id="rId8"/>
    <sheet name="SEGUIMIENTO PEI " sheetId="13" r:id="rId9"/>
  </sheets>
  <calcPr calcId="124519"/>
  <fileRecoveryPr repairLoad="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N14" i="19"/>
  <c r="N13"/>
  <c r="N12"/>
  <c r="N11"/>
  <c r="N8"/>
  <c r="K8" i="13"/>
  <c r="K7"/>
  <c r="K6"/>
  <c r="N10" i="19"/>
  <c r="N35" l="1"/>
  <c r="K33" i="13" s="1"/>
  <c r="N34" i="19"/>
  <c r="K32" i="13" s="1"/>
  <c r="N33" i="19"/>
  <c r="K31" i="13" s="1"/>
  <c r="N32" i="19"/>
  <c r="N31"/>
  <c r="K29" i="13" s="1"/>
  <c r="N30" i="19"/>
  <c r="K28" i="13" s="1"/>
  <c r="N29" i="19"/>
  <c r="K27" i="13" s="1"/>
  <c r="N28" i="19"/>
  <c r="K26" i="13" s="1"/>
  <c r="N27" i="19"/>
  <c r="K25" i="13" s="1"/>
  <c r="N26" i="19"/>
  <c r="K24" i="13" s="1"/>
  <c r="N25" i="19"/>
  <c r="K23" i="13" s="1"/>
  <c r="N24" i="19"/>
  <c r="K22" i="13" s="1"/>
  <c r="D22" s="1"/>
  <c r="N23" i="19"/>
  <c r="K21" i="13" s="1"/>
  <c r="N22" i="19"/>
  <c r="K20" i="13" s="1"/>
  <c r="N21" i="19"/>
  <c r="K19" i="13" s="1"/>
  <c r="N20" i="19"/>
  <c r="K18" i="13" s="1"/>
  <c r="N19" i="19"/>
  <c r="K17" i="13" s="1"/>
  <c r="N18" i="19"/>
  <c r="K16" i="13" s="1"/>
  <c r="N17" i="19"/>
  <c r="K15" i="13" s="1"/>
  <c r="N16" i="19"/>
  <c r="K14" i="13" s="1"/>
  <c r="N15" i="19"/>
  <c r="K13" i="13" s="1"/>
  <c r="D13" s="1"/>
  <c r="K12"/>
  <c r="K11"/>
  <c r="K10"/>
  <c r="K9"/>
  <c r="N9" i="19"/>
  <c r="E34" i="13"/>
  <c r="F34"/>
  <c r="J26"/>
  <c r="J33"/>
  <c r="J32"/>
  <c r="J31"/>
  <c r="J30"/>
  <c r="C30" s="1"/>
  <c r="J29"/>
  <c r="J28"/>
  <c r="J27"/>
  <c r="J25"/>
  <c r="J24"/>
  <c r="J23"/>
  <c r="J22"/>
  <c r="C22" s="1"/>
  <c r="J21"/>
  <c r="J20"/>
  <c r="C20" s="1"/>
  <c r="J19"/>
  <c r="J18"/>
  <c r="J17"/>
  <c r="J16"/>
  <c r="J15"/>
  <c r="J14"/>
  <c r="J8"/>
  <c r="J7"/>
  <c r="J13"/>
  <c r="J12"/>
  <c r="J11"/>
  <c r="J10"/>
  <c r="J9"/>
  <c r="J6"/>
  <c r="D20" l="1"/>
  <c r="D17"/>
  <c r="D6"/>
  <c r="D31"/>
  <c r="D23"/>
  <c r="D27"/>
  <c r="K30"/>
  <c r="D30" s="1"/>
  <c r="C27"/>
  <c r="C31"/>
  <c r="C6"/>
  <c r="C13"/>
  <c r="C23"/>
  <c r="C17"/>
  <c r="C34" l="1"/>
  <c r="D34"/>
</calcChain>
</file>

<file path=xl/sharedStrings.xml><?xml version="1.0" encoding="utf-8"?>
<sst xmlns="http://schemas.openxmlformats.org/spreadsheetml/2006/main" count="4248" uniqueCount="305">
  <si>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</si>
  <si>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</si>
  <si>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</si>
  <si>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</si>
  <si>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</si>
  <si>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</si>
  <si>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</si>
  <si>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</si>
  <si>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</si>
  <si>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</si>
  <si>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</si>
  <si>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</si>
  <si>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</si>
  <si>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</si>
  <si>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</si>
  <si>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t>
  </si>
  <si>
    <t>META</t>
  </si>
  <si>
    <t>E</t>
  </si>
  <si>
    <t>F</t>
  </si>
  <si>
    <t>M</t>
  </si>
  <si>
    <t>A</t>
  </si>
  <si>
    <t>MY</t>
  </si>
  <si>
    <t>JN</t>
  </si>
  <si>
    <t>JL</t>
  </si>
  <si>
    <t>S</t>
  </si>
  <si>
    <t>O</t>
  </si>
  <si>
    <t>N</t>
  </si>
  <si>
    <t>D</t>
  </si>
  <si>
    <t xml:space="preserve">P </t>
  </si>
  <si>
    <t>P</t>
  </si>
  <si>
    <t>Firma:</t>
  </si>
  <si>
    <t>INDICADOR DE PRODUCTO</t>
  </si>
  <si>
    <t>UNIDAD DE MEDIDA</t>
  </si>
  <si>
    <t>ACUMULADA</t>
  </si>
  <si>
    <t>NO ACUMULADA</t>
  </si>
  <si>
    <t xml:space="preserve">PROYECTO </t>
  </si>
  <si>
    <t xml:space="preserve">PERSONERÍA MUNICIPAL DE ITAGÜÍ </t>
  </si>
  <si>
    <t xml:space="preserve">LÍNEA ESTRATÉGICA: </t>
  </si>
  <si>
    <t>DIRECCIÓN Y GESTIÓN ADMINISTRATIVA</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</si>
  <si>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</si>
  <si>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</si>
  <si>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Gestión y dirección institucional.</t>
  </si>
  <si>
    <t>DESCRIPCIÓN DEL INDICADOR</t>
  </si>
  <si>
    <t>0101</t>
  </si>
  <si>
    <t>010101</t>
  </si>
  <si>
    <t>Módulos de tecnologías de información y comunicaciones actualizados-(PETI) 2025-2028.</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</si>
  <si>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</si>
  <si>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0.50</t>
  </si>
  <si>
    <t>Número</t>
  </si>
  <si>
    <t>010102</t>
  </si>
  <si>
    <t>Herramientas tecnológicas para el control público implementadas - Modernización tecnológica</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</si>
  <si>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</si>
  <si>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0.25</t>
  </si>
  <si>
    <t>010103</t>
  </si>
  <si>
    <t>Informes públicados - La personería en cifras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</si>
  <si>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</si>
  <si>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010104</t>
  </si>
  <si>
    <t>Estrategias de promoción implementadas- Posicionamiento de la imagen institucional</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</si>
  <si>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</si>
  <si>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010105</t>
  </si>
  <si>
    <t>Documentos de planeación con seguimiento realizado - Gestión Institucional</t>
  </si>
  <si>
    <t>010106</t>
  </si>
  <si>
    <t>Eventos de promoción y prevención de los derechos realizados - Participación en las asociaciones, mesas, comités, congresos, misiones académicas y diferentes estamentos donde se discutan la protección de derechos, a nivel regional, nacional e internacional</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</si>
  <si>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</si>
  <si>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010107</t>
  </si>
  <si>
    <t xml:space="preserve">Estrategia en sitio implementada - Descentralización de la oferta institucional </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</si>
  <si>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</si>
  <si>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ADMINISTRACIÓN DE RECURSOS, TALENTO HUMANO Y ATENCIÓN AL USUARIO</t>
  </si>
  <si>
    <t>0102</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</si>
  <si>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</si>
  <si>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</si>
  <si>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Elaboración y ejecución de los documentos normativos, Plan de Capacitaciones, Bienestar, Estímulos e Incentivos, y el programa de Pre-pensionados de la Personería Municipal de Itagüí.</t>
  </si>
  <si>
    <t>Sistema de gestión documental actualizado - Actualización e implementación del Plan institucional de archivo (PINAR).</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</si>
  <si>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</si>
  <si>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Personas atendidas con oferta institucional articulada - Prestación de los servicios que demande la comunidad para la defensa y garantía de los Derechos Humanos</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</si>
  <si>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</si>
  <si>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</si>
  <si>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</si>
  <si>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0103</t>
  </si>
  <si>
    <t>010301</t>
  </si>
  <si>
    <t>Jornada de acompañamiento realizadas - fortalecimiento y acompañamiento de instituciones educativas públicas y privadas del municipio de Itagüí.</t>
  </si>
  <si>
    <t xml:space="preserve">Posesionar y capacitar a los personeros estudiantiles de las instituciones educativas, tanto publicas como privadas del Municipio de Itagui </t>
  </si>
  <si>
    <t>010302</t>
  </si>
  <si>
    <t>Instituciones educativas con rutas de atención integral para la convivencia escolar implementadas - Orientación a la comunidad educativa en temas de convivencia escolar.</t>
  </si>
  <si>
    <t xml:space="preserve">Asistir, asesorar e intervenir en las distintas instituciones educativas del municipio, y en los diferentes comites en relacion a la convivencia escolar </t>
  </si>
  <si>
    <t>Porcentaje</t>
  </si>
  <si>
    <t>010303</t>
  </si>
  <si>
    <t>Eventos realizados- realización y acompañamiento al concurso de oratoria</t>
  </si>
  <si>
    <t>Realizar la convocatoria e inscripcion para el concurso de oratoria, posterior eliminacion o culminacion con la final del concurso, y  realizar el acompañamiento en eventos subsiguientes a nivel Departamental, Nacional e Internacional.</t>
  </si>
  <si>
    <t>DERECHOS HUMANOS</t>
  </si>
  <si>
    <t>0104</t>
  </si>
  <si>
    <t>Personas Asistidas Tecnicamente - acompañamiento y asesoría de la población víctima del conflicto armado.</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</si>
  <si>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</si>
  <si>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 xml:space="preserve">Personas Asistidas Tecnicamente - acompañamiento y asesoría de la  la poblacion vulnerable  </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</si>
  <si>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</si>
  <si>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</si>
  <si>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0105</t>
  </si>
  <si>
    <t>010501</t>
  </si>
  <si>
    <t xml:space="preserve">Estrategias de promoción de la salud implementadas - Formulación de la elaboración de la línea en salud mental y la linea de derechos ambientales </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</si>
  <si>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</si>
  <si>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</si>
  <si>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0106</t>
  </si>
  <si>
    <t>010601</t>
  </si>
  <si>
    <t>Intervenciones realizadas - Intervenciones en procesos penales y Asuntos De Familia.</t>
  </si>
  <si>
    <t>010602</t>
  </si>
  <si>
    <t>Documento de diagnóstico elaborado -Personas registradas - Identificación Cuantitativa De La Población privada de la libertad (PPL) En Los Centros Transitorios De Detención Del Municipio De Itagüí.</t>
  </si>
  <si>
    <t xml:space="preserve">Actualizar e identificar las cifras en cuanto a la poblacion privada de la libertad (PPL), en todos los los sitios transitorios del municipio de itagui </t>
  </si>
  <si>
    <t>010603</t>
  </si>
  <si>
    <t>Capacitaciones Realizadas a Ciudadanos  - Intervenciones En Asuntos De Familia</t>
  </si>
  <si>
    <t>Este indicador radica en la realizacion de diversas campañas en temas de familia</t>
  </si>
  <si>
    <t>010604</t>
  </si>
  <si>
    <t>Intervenciones a normas de alto impacto realizadas -Intervenciones Ley De Apoyo.</t>
  </si>
  <si>
    <t>PARTICIPACIÓN, ACOMPAÑAMIENTO E INTEGRACIÓN COMUNITARIA.</t>
  </si>
  <si>
    <t>0107</t>
  </si>
  <si>
    <t>010701</t>
  </si>
  <si>
    <t>Capacitaciones realizadas - Fortalecimiento de las veedurías, organizaciones sociales y comunitarias</t>
  </si>
  <si>
    <t xml:space="preserve">Este indicador va encaminado hacia la capacitacion de las veedurias, organizaciones sociales y comunitarias del municipio de itagui, con diversos eventos y conmemoraciones, como el dia del veedor y el dia de la accion comunal, ley 2166 del 2021  </t>
  </si>
  <si>
    <t>010702</t>
  </si>
  <si>
    <t xml:space="preserve">Personas Orientadas - Orientación a la comunidad en los Derechos Colectivos y del ambiente.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</si>
  <si>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</si>
  <si>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010703</t>
  </si>
  <si>
    <t>Espacios de participación promovidos -Participación en los Comités Interinstitucionales.</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</si>
  <si>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</si>
  <si>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</si>
  <si>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0108</t>
  </si>
  <si>
    <t>010801</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</si>
  <si>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</si>
  <si>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</si>
  <si>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</si>
  <si>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Vigilar la conducta oficial de quienes desempeñan funcionespúblicas, y ejercer control eficiente de las funciones administrativas del municipio de Itagüí.</t>
  </si>
  <si>
    <t>VIGILANCIA DE LA CONDUCTA OFICIAL Y DE LA MORALIDAD ADMINISTRATIVA.</t>
  </si>
  <si>
    <t>0109</t>
  </si>
  <si>
    <t>010901</t>
  </si>
  <si>
    <t>Personas Orientadas-Vigilancia de la conducta oficial y de la moralidad administrativa - procedimiento disciplinario</t>
  </si>
  <si>
    <t>010902</t>
  </si>
  <si>
    <t>Asistencia técnica en inspección, vigilancia y control realizadas-Vigilancia administrativa</t>
  </si>
  <si>
    <t xml:space="preserve">Realizar visitas de vigilancia, a las diferentes dependencias de la administracion municipal, al programa de alimentacion escolar y tramitar solicitudes de seguimiento presentadas por los ciudadanos, funcionarios publicos o de oficio </t>
  </si>
  <si>
    <t>010903</t>
  </si>
  <si>
    <t>Capacitaciones y campañas realizadas a Ciudadanos para la promoción y Divulgación - Prevención de la comisión de faltas disciplinarias</t>
  </si>
  <si>
    <t>AVANCE A ENERO DE 2025</t>
  </si>
  <si>
    <t xml:space="preserve">ORIENTACIÓN DE LA META </t>
  </si>
  <si>
    <t>META 2025</t>
  </si>
  <si>
    <t>Innovación y Gestión Integral para el Fortalecimiento Institucional</t>
  </si>
  <si>
    <t>01010101</t>
  </si>
  <si>
    <t>Actualizar el plan estratégico de las tecnologías de la información</t>
  </si>
  <si>
    <t>Informe de avance</t>
  </si>
  <si>
    <t>01010102</t>
  </si>
  <si>
    <t>Implementar el plan estratégico de las tecnologías de la información</t>
  </si>
  <si>
    <t>01010201</t>
  </si>
  <si>
    <t>Elaborar la política de gobierno digital</t>
  </si>
  <si>
    <t>01010202</t>
  </si>
  <si>
    <t>Implementar de nuevas herramientas tecnológicas para el fortalecimiento institucional</t>
  </si>
  <si>
    <t xml:space="preserve">Informe detallado de la implementación </t>
  </si>
  <si>
    <t>01010301</t>
  </si>
  <si>
    <t>Realizar publicación trimestral de los de la ejecución del plan estratégico institucional</t>
  </si>
  <si>
    <t>Informe oficial</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</si>
  <si>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</si>
  <si>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</si>
  <si>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</si>
  <si>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</si>
  <si>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</si>
  <si>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</si>
  <si>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</si>
  <si>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</si>
  <si>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</si>
  <si>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Fortalecimiento para la Gestión, Bienestar y Defensa de los Derechos Humanos</t>
  </si>
  <si>
    <t>010201</t>
  </si>
  <si>
    <t xml:space="preserve"> Indicador que nos permitira midir el avance de la construcción, ejecución y seguimiento del Sistema de Gestión de Seguridad y Salud en el Trabajo (SGSST), SGC (Sistema de Gestión de la Calidad).  en la Personería Municipal de Itagüí.</t>
  </si>
  <si>
    <t>01020101</t>
  </si>
  <si>
    <t>Realizar el seguimiento al sistema de gestión de seguridad y salud en el trabajo</t>
  </si>
  <si>
    <t>01020102</t>
  </si>
  <si>
    <t>Realizar seguimiento al sistema de gestión de la calidad</t>
  </si>
  <si>
    <t>010202</t>
  </si>
  <si>
    <t>01020201</t>
  </si>
  <si>
    <t>Elaborar los diferentes planes institucionales para el cumpliento de los objetivos de la entidad</t>
  </si>
  <si>
    <t>010203</t>
  </si>
  <si>
    <t>01020301</t>
  </si>
  <si>
    <t>010204</t>
  </si>
  <si>
    <t>Convivencia Escolar y Fortalecimiento Educativo</t>
  </si>
  <si>
    <t>01030101</t>
  </si>
  <si>
    <t xml:space="preserve">Informe </t>
  </si>
  <si>
    <t>01030201</t>
  </si>
  <si>
    <t>01030301</t>
  </si>
  <si>
    <t>01030302</t>
  </si>
  <si>
    <t>Acompañamiento Integral para la Inclusión de Poblaciones Vulnerables</t>
  </si>
  <si>
    <t>010401</t>
  </si>
  <si>
    <t>01040101</t>
  </si>
  <si>
    <t xml:space="preserve">Atender personas que han sido  víctimas del conflicto armado </t>
  </si>
  <si>
    <t>010402</t>
  </si>
  <si>
    <t>01040201</t>
  </si>
  <si>
    <t>Brindar canales de solución a población vulnerable de la ciudad</t>
  </si>
  <si>
    <t xml:space="preserve">Promoción de la Salud Mental y los Derechos Ambientales </t>
  </si>
  <si>
    <t xml:space="preserve">Estrategias de promoción de la salud implementadas - Formulación  de la línea en salud mental y la linea de derechos ambientales </t>
  </si>
  <si>
    <t>01050101</t>
  </si>
  <si>
    <t>01060101</t>
  </si>
  <si>
    <t xml:space="preserve">Realizar intervenciones en procesos penales y asuntos de familia </t>
  </si>
  <si>
    <t>01060201</t>
  </si>
  <si>
    <t xml:space="preserve">Actualizar e identificar las cifras de la poblacion privada de la libertad (PPL), en todos los los sitios transitorios del municipio de itagui </t>
  </si>
  <si>
    <t>01060301</t>
  </si>
  <si>
    <t>Realizar capacitaciones a ciudadanos en asuntos de familia</t>
  </si>
  <si>
    <t xml:space="preserve"> Asesoría en todo lo correspondiente a la ley de apoyo (ley 1996 de 2019) </t>
  </si>
  <si>
    <t>01060401</t>
  </si>
  <si>
    <t>Realizar  valoracion,  acompañamiento, asesoria y elaboracion de demandas alineada a la ley 1996 de 2019</t>
  </si>
  <si>
    <t>01070101</t>
  </si>
  <si>
    <t>01070201</t>
  </si>
  <si>
    <t xml:space="preserve">Orientar a los usuarios que lo requieran  en derechos colectivos y del ambiente </t>
  </si>
  <si>
    <t>01070301</t>
  </si>
  <si>
    <t>Participar en comites institucionales como CIDEAM, PRO-BIENESTAR ANIMAL Y PRESUPUESTO PARTICIPATIVO</t>
  </si>
  <si>
    <t>Educación para la Protección Ambiental y animal</t>
  </si>
  <si>
    <t>01080101</t>
  </si>
  <si>
    <t>Fortalecimiento de la Vigilancia Administrativa y la Ética Pública</t>
  </si>
  <si>
    <t>01090101</t>
  </si>
  <si>
    <t>Informe</t>
  </si>
  <si>
    <t>01090201</t>
  </si>
  <si>
    <t>01090301</t>
  </si>
  <si>
    <r>
      <t xml:space="preserve">Elaboró: </t>
    </r>
    <r>
      <rPr>
        <sz val="9"/>
        <color theme="1"/>
        <rFont val="Arial"/>
        <family val="2"/>
      </rPr>
      <t>XXXXXXXXXXXXXX</t>
    </r>
  </si>
  <si>
    <r>
      <rPr>
        <b/>
        <sz val="8"/>
        <color theme="1"/>
        <rFont val="Arial"/>
        <family val="2"/>
      </rPr>
      <t>Revisó:</t>
    </r>
    <r>
      <rPr>
        <sz val="8"/>
        <color theme="1"/>
        <rFont val="Arial"/>
        <family val="2"/>
      </rPr>
      <t xml:space="preserve">   </t>
    </r>
    <r>
      <rPr>
        <b/>
        <sz val="8"/>
        <color theme="1"/>
        <rFont val="Arial"/>
        <family val="2"/>
      </rPr>
      <t>XXXXXXXXXXXXXXXXXXXXX</t>
    </r>
  </si>
  <si>
    <r>
      <rPr>
        <b/>
        <sz val="8"/>
        <color theme="1"/>
        <rFont val="Arial"/>
        <family val="2"/>
      </rPr>
      <t>Aprobó:</t>
    </r>
    <r>
      <rPr>
        <sz val="8"/>
        <color theme="1"/>
        <rFont val="Arial"/>
        <family val="2"/>
      </rPr>
      <t xml:space="preserve"> JOHN FREDY ORTIZ TABARES
PERSONERO MUNICIPAL </t>
    </r>
  </si>
  <si>
    <r>
      <rPr>
        <b/>
        <sz val="9"/>
        <color theme="1"/>
        <rFont val="Arial"/>
        <family val="2"/>
      </rPr>
      <t>Dependencia:</t>
    </r>
    <r>
      <rPr>
        <sz val="9"/>
        <color theme="1"/>
        <rFont val="Arial"/>
        <family val="2"/>
      </rPr>
      <t xml:space="preserve"> XXXXXXXXXXXXXXX</t>
    </r>
  </si>
  <si>
    <t>Acompañamiento Integral en Justicia y Derechos Sociales en Itagüí</t>
  </si>
  <si>
    <t>Fortalecimiento Comunitario para la Defensa de Derechos Colectivos y Ambientales</t>
  </si>
  <si>
    <t xml:space="preserve">AVANCE PLAN ESTRATÉGICO INSTITUCIONAL </t>
  </si>
  <si>
    <t>MARZO</t>
  </si>
  <si>
    <t>JUNIO</t>
  </si>
  <si>
    <t>SEPTIEMBRE</t>
  </si>
  <si>
    <t>DICIEMBRE</t>
  </si>
  <si>
    <t>AVANCE 2025</t>
  </si>
  <si>
    <t xml:space="preserve">DELEGATURA: </t>
  </si>
  <si>
    <t>DESPACHO - PERSONERO MUNICIPAL</t>
  </si>
  <si>
    <t>Personero y personal de apoyo</t>
  </si>
  <si>
    <t>01010402</t>
  </si>
  <si>
    <t>Realizar difusión en diferentes medios y plataformas institucionales</t>
  </si>
  <si>
    <t>01010403</t>
  </si>
  <si>
    <t>Mantener la certificación de calidad ISO 9001</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</si>
  <si>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</si>
  <si>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</si>
  <si>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</si>
  <si>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</si>
  <si>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</si>
  <si>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Implementar las estratégias "un café con el Personero" y "el personero en tu barrio" en diferentes sectores de la ciudad.</t>
  </si>
  <si>
    <t>DELEGATURA</t>
  </si>
  <si>
    <t>SECRETARÍA GENERAL</t>
  </si>
  <si>
    <t>01020202</t>
  </si>
  <si>
    <t>Ejecutar el plan de capacitaciones, bienestar y estímulos</t>
  </si>
  <si>
    <t xml:space="preserve">Actualizar el sistema de gestión documental cumpliendo los estándares normativos </t>
  </si>
  <si>
    <t xml:space="preserve">Va enfocado en razon de la atencion al usuario, brindandole una atencion personalizada, atender las PQRSDF que llegan a la entidad y facilitar la atencion a la poblacion sorda </t>
  </si>
  <si>
    <t>Atender a los usuarios en defensa y garantía de sus derechos</t>
  </si>
  <si>
    <t>Realizar jornadas de capacitación a los personeros de las instituciones educativas oficiales y privadas</t>
  </si>
  <si>
    <t>01030102</t>
  </si>
  <si>
    <t>Socializar y promocionar el modelo ONU en las instituciones educativas oficiales y privadas</t>
  </si>
  <si>
    <t>Intervenir y asesorar en temas de conviviencia escolar en las instituciones educativas oficiales y privadas</t>
  </si>
  <si>
    <t xml:space="preserve">Realizar el concurso de oratoria </t>
  </si>
  <si>
    <t>Acompañar a participantes ganadores en concursos subsiguientes de oratoria a nivel regional o nacional</t>
  </si>
  <si>
    <t>COLECTIVOS Y DEL AMBIENTE / DERECHOS HUMANOS</t>
  </si>
  <si>
    <t xml:space="preserve">Elaborar el diagnóstico de la línea de salud mental y de derechos ambientales </t>
  </si>
  <si>
    <t>PENAL Y FAMILIAR</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</si>
  <si>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</si>
  <si>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Actas de audiencia, registro de diligencia, oficios</t>
  </si>
  <si>
    <t>DERECHOS COLECTIVOS Y DEL AMBIENTE</t>
  </si>
  <si>
    <t>Fortalecimiento Comunitario para la Defensa de Derechos Colectivos y Ambientales"</t>
  </si>
  <si>
    <t>Capacitar veedurías y organizaciones sociales y comunitarias en cumplimiento de la ley 2166 del 2021 y 850 del 2003</t>
  </si>
  <si>
    <t>01070102</t>
  </si>
  <si>
    <t>Conmemoración dia nacional del veedor</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</si>
  <si>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</si>
  <si>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</si>
  <si>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 xml:space="preserve">SEGUIMIENTO PLAN DE ACCIÓN </t>
  </si>
  <si>
    <t>Código:  FPI-  19
versión:  01
Fecha:  20/12/2024</t>
  </si>
  <si>
    <t>AVANCE A MARZO DE 2025</t>
  </si>
  <si>
    <t>01020401</t>
  </si>
  <si>
    <t>Revisó:   Jefe de Control Interno</t>
  </si>
  <si>
    <t xml:space="preserve">Aprobó: JOHN FREDY ORTIZ TABARES
PERSONERO MUNICIPAL </t>
  </si>
  <si>
    <t>Dependencia: Planeación Estratégica</t>
  </si>
  <si>
    <t xml:space="preserve">
Elaboró: Jhony Alexander Zapata</t>
  </si>
  <si>
    <t>AVANCE MARZO</t>
  </si>
  <si>
    <t>AVANCE JUNIO</t>
  </si>
  <si>
    <t>AVANCE SEPTIEMBRE</t>
  </si>
  <si>
    <t xml:space="preserve">AVANCE DICIEMBRE </t>
  </si>
  <si>
    <t xml:space="preserve">PERSONERIA MUNICIPAL DE ITAGÜÍ </t>
  </si>
  <si>
    <t>Código:  FPI-22</t>
  </si>
  <si>
    <t>SEGUIMIENTO PLAN INDICATIVO 
VIGENCIA 2025</t>
  </si>
  <si>
    <t>Versión: 01</t>
  </si>
  <si>
    <t>Fecha:  20/12/2024</t>
  </si>
  <si>
    <t>LÍNEA ESTRATEGICA</t>
  </si>
  <si>
    <t>PROGRAMA</t>
  </si>
  <si>
    <t>DEPENDENCIA A CARGO</t>
  </si>
  <si>
    <t>E
% AVANCE</t>
  </si>
  <si>
    <t>FB
% AVANCE</t>
  </si>
  <si>
    <t>MZ
% AVANCE</t>
  </si>
  <si>
    <t>A
% AVANCE</t>
  </si>
  <si>
    <t>MY
% AVANCE</t>
  </si>
  <si>
    <t>JN
% AVANCE</t>
  </si>
  <si>
    <t>JL
% AVANCE</t>
  </si>
  <si>
    <t>AG
%
AVANCE</t>
  </si>
  <si>
    <t>SEP
%
AVANCE</t>
  </si>
  <si>
    <t>OCT
%
AVANCE</t>
  </si>
  <si>
    <t>NOV
%
AVANCE</t>
  </si>
  <si>
    <t>DIC
%
AVANCE</t>
  </si>
  <si>
    <t>GESTIÓN Y DIRECCIÓN INSTITUCIONAL</t>
  </si>
  <si>
    <t xml:space="preserve">Firma: </t>
  </si>
  <si>
    <t>Revisó: Jefe de Control Interno</t>
  </si>
  <si>
    <t>Aprobó: Personero Municipal</t>
  </si>
  <si>
    <t xml:space="preserve">Elaboró: Jhony Alexander Zapata  </t>
  </si>
  <si>
    <t>AVANCE A ABRIL DE 2025</t>
  </si>
  <si>
    <t>AVANCE A JUNIO DE 2025</t>
  </si>
  <si>
    <t>AVANCE A MAYO DE 2025</t>
  </si>
</sst>
</file>

<file path=xl/styles.xml><?xml version="1.0" encoding="utf-8"?>
<styleSheet xmlns="http://schemas.openxmlformats.org/spreadsheetml/2006/main">
  <numFmts count="2">
    <numFmt numFmtId="164" formatCode="0.0%"/>
    <numFmt numFmtId="165" formatCode="0.000"/>
  </numFmts>
  <fonts count="19">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10"/>
      <color theme="1"/>
      <name val="Calibri"/>
      <family val="2"/>
      <scheme val="minor"/>
    </font>
    <font>
      <sz val="10"/>
      <color theme="1"/>
      <name val="Calibri"/>
      <family val="2"/>
      <scheme val="minor"/>
    </font>
    <font>
      <sz val="12"/>
      <color theme="1"/>
      <name val="Arial Narrow"/>
      <family val="2"/>
    </font>
    <font>
      <b/>
      <sz val="8"/>
      <color theme="1"/>
      <name val="Arial"/>
      <family val="2"/>
    </font>
    <font>
      <sz val="14"/>
      <color theme="1"/>
      <name val="Calibri"/>
      <family val="2"/>
      <scheme val="minor"/>
    </font>
    <font>
      <b/>
      <sz val="12"/>
      <color rgb="FF000000"/>
      <name val="Arial"/>
      <family val="2"/>
    </font>
    <font>
      <sz val="11"/>
      <color theme="1"/>
      <name val="Calibri"/>
      <family val="2"/>
      <scheme val="minor"/>
    </font>
    <font>
      <sz val="10"/>
      <color rgb="FFFF0000"/>
      <name val="Arial"/>
      <family val="2"/>
    </font>
    <font>
      <sz val="10"/>
      <name val="Arial Narrow"/>
      <family val="2"/>
    </font>
  </fonts>
  <fills count="11">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79998168889431442"/>
        <bgColor indexed="64"/>
      </patternFill>
    </fill>
  </fills>
  <borders count="53">
    <border>
      <left/>
      <right/>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rgb="FF505050"/>
      </left>
      <right/>
      <top/>
      <bottom/>
      <diagonal/>
    </border>
    <border>
      <left style="thin">
        <color rgb="FF505050"/>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2">
    <xf numFmtId="0" fontId="0" fillId="0" borderId="0"/>
    <xf numFmtId="9" fontId="16" fillId="0" borderId="0" applyFont="0" applyFill="0" applyBorder="0" applyAlignment="0" applyProtection="0"/>
  </cellStyleXfs>
  <cellXfs count="361">
    <xf numFmtId="0" fontId="0" fillId="0" borderId="0" xfId="0"/>
    <xf numFmtId="0" fontId="5" fillId="2" borderId="3" xfId="0" applyFont="1" applyFill="1" applyBorder="1"/>
    <xf numFmtId="0" fontId="6" fillId="2" borderId="3" xfId="0" applyFont="1" applyFill="1" applyBorder="1"/>
    <xf numFmtId="49" fontId="6" fillId="2" borderId="3" xfId="0" applyNumberFormat="1" applyFont="1" applyFill="1" applyBorder="1" applyAlignment="1">
      <alignment horizontal="center" vertical="center"/>
    </xf>
    <xf numFmtId="0" fontId="6" fillId="2" borderId="8" xfId="0" applyFont="1" applyFill="1" applyBorder="1"/>
    <xf numFmtId="0" fontId="6" fillId="2" borderId="7" xfId="0" applyFont="1" applyFill="1" applyBorder="1"/>
    <xf numFmtId="49" fontId="6" fillId="2" borderId="7"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6" fillId="2" borderId="3" xfId="0" quotePrefix="1" applyNumberFormat="1" applyFont="1" applyFill="1" applyBorder="1" applyAlignment="1">
      <alignment horizontal="center" vertical="center"/>
    </xf>
    <xf numFmtId="0" fontId="6" fillId="2" borderId="3" xfId="0" quotePrefix="1" applyFont="1" applyFill="1" applyBorder="1" applyAlignment="1">
      <alignment horizontal="center" vertical="center"/>
    </xf>
    <xf numFmtId="0" fontId="6" fillId="2" borderId="3" xfId="0" applyFont="1" applyFill="1" applyBorder="1" applyAlignment="1">
      <alignment horizontal="center" vertical="center"/>
    </xf>
    <xf numFmtId="10" fontId="6" fillId="2" borderId="3" xfId="0" applyNumberFormat="1" applyFont="1" applyFill="1" applyBorder="1" applyAlignment="1">
      <alignment horizontal="center" vertical="center"/>
    </xf>
    <xf numFmtId="0" fontId="3" fillId="2" borderId="3" xfId="0" applyFont="1" applyFill="1" applyBorder="1"/>
    <xf numFmtId="0" fontId="5" fillId="2" borderId="19" xfId="0" applyFont="1" applyFill="1" applyBorder="1"/>
    <xf numFmtId="0" fontId="5" fillId="2" borderId="3" xfId="0" applyFont="1" applyFill="1" applyBorder="1" applyAlignment="1">
      <alignment horizontal="center"/>
    </xf>
    <xf numFmtId="9" fontId="6" fillId="2" borderId="3" xfId="0" applyNumberFormat="1" applyFont="1" applyFill="1" applyBorder="1" applyAlignment="1">
      <alignment vertical="center"/>
    </xf>
    <xf numFmtId="164" fontId="6" fillId="2" borderId="3" xfId="0" applyNumberFormat="1" applyFont="1" applyFill="1" applyBorder="1" applyAlignment="1">
      <alignment horizontal="center" vertical="center"/>
    </xf>
    <xf numFmtId="9" fontId="6" fillId="2" borderId="3" xfId="0" applyNumberFormat="1"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49" fontId="6" fillId="2" borderId="25" xfId="0" quotePrefix="1" applyNumberFormat="1" applyFont="1" applyFill="1" applyBorder="1" applyAlignment="1">
      <alignment horizontal="center" vertical="center" wrapText="1"/>
    </xf>
    <xf numFmtId="0" fontId="7" fillId="0" borderId="19"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5" fillId="2" borderId="8" xfId="0" applyFont="1" applyFill="1" applyBorder="1" applyAlignment="1">
      <alignment horizontal="center"/>
    </xf>
    <xf numFmtId="10" fontId="6" fillId="2" borderId="8"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9" fontId="6" fillId="2" borderId="8" xfId="0" applyNumberFormat="1" applyFont="1" applyFill="1" applyBorder="1" applyAlignment="1">
      <alignment horizontal="center" vertical="center"/>
    </xf>
    <xf numFmtId="0" fontId="5" fillId="2" borderId="8" xfId="0" applyFont="1" applyFill="1" applyBorder="1" applyAlignment="1">
      <alignment horizontal="center" vertical="center"/>
    </xf>
    <xf numFmtId="9"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9" fontId="5" fillId="2" borderId="8"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9" fontId="5"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3" xfId="0" applyFont="1" applyBorder="1" applyAlignment="1">
      <alignment horizontal="left" vertical="center"/>
    </xf>
    <xf numFmtId="0" fontId="6" fillId="2" borderId="5" xfId="0" quotePrefix="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49" fontId="4" fillId="2" borderId="22" xfId="0" applyNumberFormat="1" applyFont="1" applyFill="1" applyBorder="1" applyAlignment="1">
      <alignment vertical="center" wrapText="1"/>
    </xf>
    <xf numFmtId="0" fontId="6" fillId="2" borderId="6" xfId="0" applyFont="1" applyFill="1" applyBorder="1"/>
    <xf numFmtId="0" fontId="6" fillId="2" borderId="19" xfId="0" applyFont="1" applyFill="1" applyBorder="1"/>
    <xf numFmtId="0" fontId="3" fillId="2" borderId="19" xfId="0" applyFont="1" applyFill="1" applyBorder="1"/>
    <xf numFmtId="0" fontId="6" fillId="2" borderId="33" xfId="0" applyFont="1" applyFill="1" applyBorder="1"/>
    <xf numFmtId="0" fontId="5" fillId="2" borderId="22" xfId="0" applyFont="1" applyFill="1" applyBorder="1" applyAlignment="1">
      <alignment horizontal="center" vertical="center"/>
    </xf>
    <xf numFmtId="0" fontId="6" fillId="2" borderId="22" xfId="0" applyFont="1" applyFill="1" applyBorder="1"/>
    <xf numFmtId="0" fontId="5" fillId="2" borderId="22" xfId="0" applyFont="1" applyFill="1" applyBorder="1"/>
    <xf numFmtId="0" fontId="6" fillId="2" borderId="22" xfId="0" applyFont="1" applyFill="1" applyBorder="1" applyAlignment="1">
      <alignment wrapText="1"/>
    </xf>
    <xf numFmtId="0" fontId="7" fillId="0" borderId="22" xfId="0" applyFont="1" applyBorder="1" applyAlignment="1" applyProtection="1">
      <alignment vertical="center" wrapText="1"/>
      <protection hidden="1"/>
    </xf>
    <xf numFmtId="0" fontId="7" fillId="0" borderId="34" xfId="0" applyFont="1" applyBorder="1" applyAlignment="1" applyProtection="1">
      <alignment vertical="center" wrapText="1"/>
      <protection hidden="1"/>
    </xf>
    <xf numFmtId="10" fontId="6" fillId="2" borderId="3" xfId="0" applyNumberFormat="1" applyFont="1" applyFill="1" applyBorder="1" applyAlignment="1">
      <alignment horizontal="left" vertical="center"/>
    </xf>
    <xf numFmtId="0" fontId="5" fillId="2" borderId="4" xfId="0" applyFont="1" applyFill="1" applyBorder="1"/>
    <xf numFmtId="0" fontId="6" fillId="2" borderId="22"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9" fillId="2" borderId="9" xfId="0" applyFont="1" applyFill="1" applyBorder="1" applyAlignment="1">
      <alignment horizontal="center" vertical="center" wrapText="1"/>
    </xf>
    <xf numFmtId="10" fontId="11" fillId="5" borderId="3" xfId="0" applyNumberFormat="1" applyFont="1" applyFill="1" applyBorder="1" applyAlignment="1">
      <alignment horizontal="center" vertical="center" wrapText="1"/>
    </xf>
    <xf numFmtId="10" fontId="0" fillId="0" borderId="0" xfId="0" applyNumberFormat="1"/>
    <xf numFmtId="10" fontId="11" fillId="5" borderId="7" xfId="0" applyNumberFormat="1" applyFont="1" applyFill="1" applyBorder="1" applyAlignment="1">
      <alignment horizontal="center" vertical="center" wrapText="1"/>
    </xf>
    <xf numFmtId="10" fontId="6" fillId="5" borderId="3" xfId="0" applyNumberFormat="1" applyFont="1" applyFill="1" applyBorder="1" applyAlignment="1">
      <alignment horizontal="center" vertical="center" wrapText="1"/>
    </xf>
    <xf numFmtId="10" fontId="7" fillId="2" borderId="3" xfId="0" applyNumberFormat="1" applyFont="1" applyFill="1" applyBorder="1" applyAlignment="1">
      <alignment horizontal="left" vertical="center"/>
    </xf>
    <xf numFmtId="10" fontId="9" fillId="2" borderId="9" xfId="0" applyNumberFormat="1"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4" fontId="6" fillId="2" borderId="2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22" xfId="0" applyFont="1" applyFill="1" applyBorder="1" applyAlignment="1" applyProtection="1">
      <alignment vertical="center" wrapText="1"/>
      <protection hidden="1"/>
    </xf>
    <xf numFmtId="0" fontId="7" fillId="2" borderId="19" xfId="0" applyFont="1" applyFill="1" applyBorder="1" applyAlignment="1" applyProtection="1">
      <alignment vertical="center" wrapText="1"/>
      <protection hidden="1"/>
    </xf>
    <xf numFmtId="0" fontId="7" fillId="2" borderId="3" xfId="0" applyFont="1" applyFill="1" applyBorder="1" applyAlignment="1" applyProtection="1">
      <alignment vertical="center" wrapText="1"/>
      <protection hidden="1"/>
    </xf>
    <xf numFmtId="0" fontId="13" fillId="2" borderId="9" xfId="0" applyFont="1" applyFill="1" applyBorder="1" applyAlignment="1">
      <alignment horizontal="center" vertical="center" wrapText="1"/>
    </xf>
    <xf numFmtId="0" fontId="7" fillId="2" borderId="34" xfId="0" applyFont="1" applyFill="1" applyBorder="1" applyAlignment="1" applyProtection="1">
      <alignment vertical="center" wrapText="1"/>
      <protection hidden="1"/>
    </xf>
    <xf numFmtId="0" fontId="3" fillId="2" borderId="0" xfId="0" applyFont="1" applyFill="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17" fillId="2" borderId="1" xfId="0" applyFont="1" applyFill="1" applyBorder="1" applyAlignment="1">
      <alignment vertical="center"/>
    </xf>
    <xf numFmtId="0" fontId="17" fillId="2" borderId="0" xfId="0" applyFont="1" applyFill="1" applyAlignment="1">
      <alignment vertical="center"/>
    </xf>
    <xf numFmtId="0" fontId="17" fillId="2" borderId="28" xfId="0" applyFont="1" applyFill="1" applyBorder="1" applyAlignment="1">
      <alignment vertical="center"/>
    </xf>
    <xf numFmtId="0" fontId="17" fillId="2" borderId="16" xfId="0" applyFont="1" applyFill="1" applyBorder="1" applyAlignment="1">
      <alignment vertical="center"/>
    </xf>
    <xf numFmtId="0" fontId="17" fillId="2" borderId="17" xfId="0" applyFont="1" applyFill="1" applyBorder="1" applyAlignment="1">
      <alignment vertical="center"/>
    </xf>
    <xf numFmtId="0" fontId="17" fillId="2" borderId="18" xfId="0" applyFont="1" applyFill="1" applyBorder="1" applyAlignment="1">
      <alignment vertical="center"/>
    </xf>
    <xf numFmtId="0" fontId="10" fillId="2" borderId="4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2" fontId="10" fillId="2" borderId="7" xfId="1" applyNumberFormat="1" applyFont="1" applyFill="1" applyBorder="1" applyAlignment="1">
      <alignment horizontal="center" vertical="center" wrapText="1"/>
    </xf>
    <xf numFmtId="9" fontId="10" fillId="2" borderId="0" xfId="1" applyFont="1" applyFill="1" applyBorder="1" applyAlignment="1">
      <alignment horizontal="center" vertical="center" wrapText="1"/>
    </xf>
    <xf numFmtId="2" fontId="10" fillId="2" borderId="44" xfId="1" applyNumberFormat="1" applyFont="1" applyFill="1" applyBorder="1" applyAlignment="1">
      <alignment horizontal="center" vertical="center" wrapText="1"/>
    </xf>
    <xf numFmtId="9" fontId="10" fillId="2" borderId="44" xfId="1" applyFont="1" applyFill="1" applyBorder="1" applyAlignment="1">
      <alignment horizontal="center" vertical="center" wrapText="1"/>
    </xf>
    <xf numFmtId="9" fontId="10" fillId="2" borderId="45" xfId="1" applyFont="1" applyFill="1" applyBorder="1" applyAlignment="1">
      <alignment horizontal="center" vertical="center" wrapText="1"/>
    </xf>
    <xf numFmtId="0" fontId="0" fillId="2" borderId="0" xfId="0" applyFill="1"/>
    <xf numFmtId="0" fontId="11" fillId="2" borderId="3" xfId="0" applyFont="1" applyFill="1" applyBorder="1" applyAlignment="1">
      <alignment horizontal="center" vertical="center" wrapText="1"/>
    </xf>
    <xf numFmtId="2" fontId="0" fillId="2" borderId="3" xfId="1" applyNumberFormat="1" applyFont="1" applyFill="1" applyBorder="1" applyAlignment="1" applyProtection="1">
      <alignment horizontal="center" vertical="center"/>
      <protection hidden="1"/>
    </xf>
    <xf numFmtId="9" fontId="0" fillId="2" borderId="4" xfId="1" applyFont="1" applyFill="1" applyBorder="1" applyAlignment="1" applyProtection="1">
      <alignment horizontal="center" vertical="center"/>
    </xf>
    <xf numFmtId="0" fontId="11" fillId="2" borderId="23" xfId="0" applyFont="1" applyFill="1" applyBorder="1" applyAlignment="1">
      <alignment horizontal="center" vertical="center" wrapText="1"/>
    </xf>
    <xf numFmtId="0" fontId="5" fillId="2" borderId="49" xfId="0" applyFont="1" applyFill="1" applyBorder="1" applyAlignment="1">
      <alignment vertical="center" wrapText="1"/>
    </xf>
    <xf numFmtId="0" fontId="5" fillId="2" borderId="50" xfId="0" applyFont="1" applyFill="1" applyBorder="1" applyAlignment="1">
      <alignment vertical="center" wrapText="1"/>
    </xf>
    <xf numFmtId="0" fontId="5" fillId="2" borderId="51" xfId="0" applyFont="1" applyFill="1" applyBorder="1" applyAlignment="1">
      <alignment vertical="center" wrapText="1"/>
    </xf>
    <xf numFmtId="2" fontId="0" fillId="2" borderId="0" xfId="1" applyNumberFormat="1" applyFont="1" applyFill="1" applyAlignment="1">
      <alignment horizontal="center" vertical="center"/>
    </xf>
    <xf numFmtId="9" fontId="0" fillId="2" borderId="0" xfId="1" applyFont="1" applyFill="1" applyAlignment="1">
      <alignment horizontal="center" vertical="center"/>
    </xf>
    <xf numFmtId="9" fontId="11" fillId="2" borderId="3" xfId="0" applyNumberFormat="1" applyFont="1" applyFill="1" applyBorder="1" applyAlignment="1">
      <alignment horizontal="center" vertical="center" wrapText="1"/>
    </xf>
    <xf numFmtId="10" fontId="11" fillId="2" borderId="3"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6" fillId="7" borderId="3" xfId="0" applyNumberFormat="1" applyFont="1" applyFill="1" applyBorder="1" applyAlignment="1">
      <alignment horizontal="center" vertical="center"/>
    </xf>
    <xf numFmtId="10" fontId="6" fillId="7" borderId="3" xfId="0" applyNumberFormat="1" applyFont="1" applyFill="1" applyBorder="1" applyAlignment="1">
      <alignment horizontal="center" vertical="center"/>
    </xf>
    <xf numFmtId="9" fontId="6" fillId="7" borderId="3" xfId="0" applyNumberFormat="1" applyFont="1" applyFill="1" applyBorder="1" applyAlignment="1">
      <alignment horizontal="center" vertical="center" wrapText="1"/>
    </xf>
    <xf numFmtId="10" fontId="6" fillId="7" borderId="3" xfId="0" applyNumberFormat="1" applyFont="1" applyFill="1" applyBorder="1" applyAlignment="1">
      <alignment horizontal="center" vertical="center" wrapText="1"/>
    </xf>
    <xf numFmtId="0" fontId="6" fillId="7" borderId="7" xfId="0" applyFont="1" applyFill="1" applyBorder="1" applyAlignment="1">
      <alignment horizontal="center" vertical="center"/>
    </xf>
    <xf numFmtId="0" fontId="6" fillId="7"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wrapText="1"/>
    </xf>
    <xf numFmtId="10" fontId="7" fillId="8" borderId="3" xfId="0" applyNumberFormat="1" applyFont="1" applyFill="1" applyBorder="1" applyAlignment="1">
      <alignment horizontal="left" vertical="center"/>
    </xf>
    <xf numFmtId="10" fontId="9" fillId="8" borderId="9" xfId="0" applyNumberFormat="1" applyFont="1" applyFill="1" applyBorder="1" applyAlignment="1">
      <alignment horizontal="center" vertical="center" wrapText="1"/>
    </xf>
    <xf numFmtId="10" fontId="6" fillId="8" borderId="7" xfId="0" applyNumberFormat="1" applyFont="1" applyFill="1" applyBorder="1" applyAlignment="1">
      <alignment horizontal="center" vertical="center"/>
    </xf>
    <xf numFmtId="4" fontId="6" fillId="9" borderId="23" xfId="0" applyNumberFormat="1" applyFont="1" applyFill="1" applyBorder="1" applyAlignment="1">
      <alignment horizontal="center" vertical="center"/>
    </xf>
    <xf numFmtId="0" fontId="6" fillId="9" borderId="3" xfId="0" applyFont="1" applyFill="1" applyBorder="1" applyAlignment="1">
      <alignment horizontal="center" vertical="center"/>
    </xf>
    <xf numFmtId="2" fontId="6" fillId="9" borderId="3" xfId="0" applyNumberFormat="1" applyFont="1" applyFill="1" applyBorder="1" applyAlignment="1">
      <alignment horizontal="center" vertical="center"/>
    </xf>
    <xf numFmtId="0" fontId="6" fillId="9" borderId="3" xfId="0" applyFont="1" applyFill="1" applyBorder="1" applyAlignment="1">
      <alignment horizontal="center" vertical="center" wrapText="1"/>
    </xf>
    <xf numFmtId="2" fontId="6" fillId="9" borderId="3" xfId="0" applyNumberFormat="1" applyFont="1" applyFill="1" applyBorder="1" applyAlignment="1">
      <alignment horizontal="center" vertical="center" wrapText="1"/>
    </xf>
    <xf numFmtId="0" fontId="7" fillId="9" borderId="3" xfId="0" applyFont="1" applyFill="1" applyBorder="1" applyAlignment="1">
      <alignment horizontal="left" vertical="center"/>
    </xf>
    <xf numFmtId="0" fontId="9" fillId="9" borderId="9" xfId="0" applyFont="1" applyFill="1" applyBorder="1" applyAlignment="1">
      <alignment horizontal="center" vertical="center" wrapText="1"/>
    </xf>
    <xf numFmtId="0" fontId="6" fillId="9" borderId="7" xfId="0" applyFont="1" applyFill="1" applyBorder="1" applyAlignment="1">
      <alignment horizontal="center" vertical="center"/>
    </xf>
    <xf numFmtId="9" fontId="11" fillId="5" borderId="7"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0" fontId="17" fillId="10" borderId="0" xfId="0" applyFont="1" applyFill="1" applyAlignment="1">
      <alignment vertical="center"/>
    </xf>
    <xf numFmtId="0" fontId="17" fillId="10" borderId="18" xfId="0" applyFont="1" applyFill="1" applyBorder="1" applyAlignment="1">
      <alignment vertical="center"/>
    </xf>
    <xf numFmtId="2" fontId="10" fillId="10" borderId="44" xfId="1" applyNumberFormat="1" applyFont="1" applyFill="1" applyBorder="1" applyAlignment="1">
      <alignment horizontal="center" vertical="center" wrapText="1"/>
    </xf>
    <xf numFmtId="2" fontId="0" fillId="10" borderId="3" xfId="1" applyNumberFormat="1" applyFont="1" applyFill="1" applyBorder="1" applyAlignment="1" applyProtection="1">
      <alignment horizontal="center" vertical="center"/>
      <protection hidden="1"/>
    </xf>
    <xf numFmtId="0" fontId="17" fillId="10" borderId="1" xfId="0" applyFont="1" applyFill="1" applyBorder="1" applyAlignment="1">
      <alignment vertical="center"/>
    </xf>
    <xf numFmtId="2" fontId="10" fillId="10" borderId="0" xfId="1" applyNumberFormat="1" applyFont="1" applyFill="1" applyBorder="1" applyAlignment="1">
      <alignment horizontal="center" vertical="center" wrapText="1"/>
    </xf>
    <xf numFmtId="9" fontId="11" fillId="10" borderId="3" xfId="0" applyNumberFormat="1" applyFont="1" applyFill="1" applyBorder="1" applyAlignment="1">
      <alignment horizontal="center" vertical="center" wrapText="1"/>
    </xf>
    <xf numFmtId="10" fontId="11" fillId="10" borderId="3" xfId="0" applyNumberFormat="1" applyFont="1" applyFill="1" applyBorder="1" applyAlignment="1">
      <alignment horizontal="center" vertical="center" wrapText="1"/>
    </xf>
    <xf numFmtId="0" fontId="10" fillId="10" borderId="7" xfId="0" applyFont="1" applyFill="1" applyBorder="1" applyAlignment="1">
      <alignment horizontal="center" vertical="center" wrapText="1"/>
    </xf>
    <xf numFmtId="164" fontId="11" fillId="10" borderId="3" xfId="0" applyNumberFormat="1" applyFont="1" applyFill="1" applyBorder="1" applyAlignment="1">
      <alignment horizontal="center" vertical="center" wrapText="1"/>
    </xf>
    <xf numFmtId="0" fontId="18" fillId="2" borderId="23" xfId="0" applyFont="1" applyFill="1" applyBorder="1" applyAlignment="1">
      <alignment horizontal="center" vertical="center"/>
    </xf>
    <xf numFmtId="3" fontId="18" fillId="9" borderId="23" xfId="0" applyNumberFormat="1" applyFont="1" applyFill="1" applyBorder="1" applyAlignment="1">
      <alignment horizontal="center" vertical="center"/>
    </xf>
    <xf numFmtId="10" fontId="18" fillId="7" borderId="3" xfId="0" applyNumberFormat="1" applyFont="1" applyFill="1" applyBorder="1" applyAlignment="1">
      <alignment horizontal="center" vertical="center"/>
    </xf>
    <xf numFmtId="10" fontId="18" fillId="8" borderId="3" xfId="0" applyNumberFormat="1" applyFont="1" applyFill="1" applyBorder="1" applyAlignment="1">
      <alignment horizontal="center" vertical="center"/>
    </xf>
    <xf numFmtId="0" fontId="18" fillId="9" borderId="3" xfId="0" applyFont="1" applyFill="1" applyBorder="1" applyAlignment="1">
      <alignment horizontal="center" vertical="center"/>
    </xf>
    <xf numFmtId="2" fontId="18" fillId="9" borderId="3" xfId="0" applyNumberFormat="1" applyFont="1" applyFill="1" applyBorder="1" applyAlignment="1">
      <alignment horizontal="center" vertical="center"/>
    </xf>
    <xf numFmtId="1" fontId="18" fillId="9" borderId="3" xfId="0" applyNumberFormat="1" applyFont="1" applyFill="1" applyBorder="1" applyAlignment="1">
      <alignment horizontal="center" vertical="center"/>
    </xf>
    <xf numFmtId="0" fontId="18" fillId="9" borderId="3" xfId="0" applyFont="1" applyFill="1" applyBorder="1" applyAlignment="1">
      <alignment horizontal="center" vertical="center" wrapText="1"/>
    </xf>
    <xf numFmtId="10" fontId="18" fillId="8"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1" fontId="18" fillId="9" borderId="3" xfId="0" applyNumberFormat="1"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9" fontId="5" fillId="2" borderId="8" xfId="0" applyNumberFormat="1" applyFont="1" applyFill="1" applyBorder="1" applyAlignment="1">
      <alignment horizontal="center" vertical="center" wrapText="1"/>
    </xf>
    <xf numFmtId="9" fontId="5" fillId="2" borderId="21" xfId="0" applyNumberFormat="1" applyFont="1" applyFill="1" applyBorder="1" applyAlignment="1">
      <alignment horizontal="center" vertical="center" wrapText="1"/>
    </xf>
    <xf numFmtId="9" fontId="5" fillId="2" borderId="2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9" fontId="5" fillId="2" borderId="19" xfId="0" applyNumberFormat="1" applyFont="1" applyFill="1" applyBorder="1" applyAlignment="1">
      <alignment horizontal="center" vertical="center" wrapText="1"/>
    </xf>
    <xf numFmtId="0" fontId="15" fillId="2" borderId="10"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36" xfId="0" applyFont="1" applyFill="1" applyBorder="1" applyAlignment="1">
      <alignment horizontal="left" vertical="center"/>
    </xf>
    <xf numFmtId="0" fontId="15" fillId="2" borderId="0" xfId="0" applyFont="1" applyFill="1" applyAlignment="1">
      <alignment horizontal="left" vertical="center"/>
    </xf>
    <xf numFmtId="0" fontId="15" fillId="2" borderId="28" xfId="0" applyFont="1" applyFill="1" applyBorder="1" applyAlignment="1">
      <alignment horizontal="left" vertical="center"/>
    </xf>
    <xf numFmtId="0" fontId="15" fillId="2" borderId="6"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29" xfId="0" applyFont="1" applyFill="1" applyBorder="1" applyAlignment="1">
      <alignment horizontal="left" vertical="center"/>
    </xf>
    <xf numFmtId="0" fontId="6" fillId="2" borderId="24" xfId="0" applyFont="1" applyFill="1" applyBorder="1" applyAlignment="1">
      <alignment horizontal="center" vertical="center"/>
    </xf>
    <xf numFmtId="49" fontId="4" fillId="2" borderId="8" xfId="0" applyNumberFormat="1" applyFont="1" applyFill="1" applyBorder="1" applyAlignment="1">
      <alignment horizontal="left" vertical="top" wrapText="1"/>
    </xf>
    <xf numFmtId="49" fontId="4" fillId="2" borderId="21" xfId="0" applyNumberFormat="1" applyFont="1" applyFill="1" applyBorder="1" applyAlignment="1">
      <alignment horizontal="left" vertical="top" wrapText="1"/>
    </xf>
    <xf numFmtId="49" fontId="4" fillId="2" borderId="22" xfId="0" applyNumberFormat="1" applyFont="1" applyFill="1" applyBorder="1" applyAlignment="1">
      <alignment horizontal="left" vertical="top" wrapText="1"/>
    </xf>
    <xf numFmtId="49" fontId="6" fillId="2" borderId="5" xfId="0" quotePrefix="1"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5" xfId="0" applyFont="1" applyBorder="1" applyAlignment="1">
      <alignment horizontal="left" vertical="center"/>
    </xf>
    <xf numFmtId="0" fontId="7" fillId="0" borderId="3" xfId="0" applyFont="1" applyBorder="1" applyAlignment="1">
      <alignment horizontal="left" vertical="center"/>
    </xf>
    <xf numFmtId="0" fontId="8" fillId="0" borderId="3"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49" fontId="4" fillId="3" borderId="5" xfId="0" applyNumberFormat="1" applyFont="1" applyFill="1" applyBorder="1" applyAlignment="1">
      <alignment horizontal="left" vertical="center" wrapText="1"/>
    </xf>
    <xf numFmtId="49" fontId="4" fillId="3" borderId="3" xfId="0" applyNumberFormat="1"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3"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7" fillId="0" borderId="9" xfId="0" applyFont="1" applyBorder="1" applyAlignment="1" applyProtection="1">
      <alignment horizontal="center" vertical="center" wrapText="1"/>
      <protection hidden="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25" xfId="0" quotePrefix="1" applyFont="1" applyFill="1" applyBorder="1" applyAlignment="1">
      <alignment horizontal="center" vertical="center"/>
    </xf>
    <xf numFmtId="0" fontId="6" fillId="2" borderId="26" xfId="0" quotePrefix="1" applyFont="1" applyFill="1" applyBorder="1" applyAlignment="1">
      <alignment horizontal="center" vertical="center"/>
    </xf>
    <xf numFmtId="0" fontId="6" fillId="2" borderId="27" xfId="0" quotePrefix="1"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9" fontId="6" fillId="2" borderId="23" xfId="0" applyNumberFormat="1" applyFont="1" applyFill="1" applyBorder="1" applyAlignment="1">
      <alignment horizontal="center" vertical="center"/>
    </xf>
    <xf numFmtId="9" fontId="6" fillId="2" borderId="7" xfId="0" applyNumberFormat="1" applyFont="1" applyFill="1" applyBorder="1" applyAlignment="1">
      <alignment horizontal="center" vertical="center"/>
    </xf>
    <xf numFmtId="9" fontId="5" fillId="2" borderId="3" xfId="0" applyNumberFormat="1" applyFont="1" applyFill="1" applyBorder="1" applyAlignment="1">
      <alignment horizontal="center" vertical="center" wrapText="1"/>
    </xf>
    <xf numFmtId="0" fontId="6" fillId="2" borderId="24" xfId="0" quotePrefix="1" applyFont="1" applyFill="1" applyBorder="1" applyAlignment="1">
      <alignment horizontal="center" vertical="center"/>
    </xf>
    <xf numFmtId="0" fontId="6" fillId="2" borderId="24" xfId="0" applyFont="1" applyFill="1" applyBorder="1" applyAlignment="1">
      <alignment horizontal="center" vertical="center" wrapText="1"/>
    </xf>
    <xf numFmtId="10" fontId="6" fillId="2" borderId="24" xfId="0"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7" xfId="0" applyFont="1" applyFill="1" applyBorder="1" applyAlignment="1">
      <alignment horizontal="center" vertical="center" wrapText="1"/>
    </xf>
    <xf numFmtId="10" fontId="5" fillId="2" borderId="3" xfId="0" applyNumberFormat="1" applyFont="1" applyFill="1" applyBorder="1" applyAlignment="1">
      <alignment horizontal="center" vertical="center" wrapText="1"/>
    </xf>
    <xf numFmtId="165" fontId="6" fillId="2" borderId="23"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xf>
    <xf numFmtId="2" fontId="6" fillId="2" borderId="23"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8" fillId="2" borderId="9" xfId="0" applyFont="1" applyFill="1" applyBorder="1" applyAlignment="1" applyProtection="1">
      <alignment horizontal="center" vertical="center" wrapText="1"/>
      <protection hidden="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0" fontId="8" fillId="2" borderId="3" xfId="0" applyFont="1" applyFill="1" applyBorder="1" applyAlignment="1" applyProtection="1">
      <alignment horizontal="center" vertical="center" wrapText="1"/>
      <protection hidden="1"/>
    </xf>
    <xf numFmtId="10" fontId="5" fillId="8" borderId="3"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7" xfId="0" applyNumberFormat="1" applyFont="1" applyFill="1" applyBorder="1" applyAlignment="1">
      <alignment horizontal="center" vertical="center"/>
    </xf>
    <xf numFmtId="0" fontId="6" fillId="9" borderId="23" xfId="0" applyFont="1" applyFill="1" applyBorder="1" applyAlignment="1">
      <alignment horizontal="center" vertical="center"/>
    </xf>
    <xf numFmtId="0" fontId="6" fillId="9" borderId="7" xfId="0" applyFont="1" applyFill="1" applyBorder="1" applyAlignment="1">
      <alignment horizontal="center" vertical="center"/>
    </xf>
    <xf numFmtId="2" fontId="6" fillId="9" borderId="23" xfId="0" applyNumberFormat="1" applyFont="1" applyFill="1" applyBorder="1" applyAlignment="1">
      <alignment horizontal="center" vertical="center"/>
    </xf>
    <xf numFmtId="2" fontId="6" fillId="9" borderId="7" xfId="0" applyNumberFormat="1" applyFont="1" applyFill="1" applyBorder="1" applyAlignment="1">
      <alignment horizontal="center" vertical="center"/>
    </xf>
    <xf numFmtId="10" fontId="6" fillId="8" borderId="24" xfId="0" applyNumberFormat="1" applyFont="1" applyFill="1" applyBorder="1" applyAlignment="1">
      <alignment horizontal="center" vertical="center"/>
    </xf>
    <xf numFmtId="0" fontId="6" fillId="9" borderId="24" xfId="0" applyFont="1" applyFill="1" applyBorder="1" applyAlignment="1">
      <alignment horizontal="center" vertical="center"/>
    </xf>
    <xf numFmtId="165" fontId="6" fillId="9" borderId="23" xfId="0" applyNumberFormat="1" applyFont="1" applyFill="1" applyBorder="1" applyAlignment="1">
      <alignment horizontal="center" vertical="center"/>
    </xf>
    <xf numFmtId="165" fontId="6" fillId="9" borderId="7" xfId="0" applyNumberFormat="1" applyFont="1" applyFill="1" applyBorder="1" applyAlignment="1">
      <alignment horizontal="center" vertical="center"/>
    </xf>
    <xf numFmtId="15" fontId="1" fillId="2" borderId="11" xfId="0" applyNumberFormat="1" applyFont="1" applyFill="1" applyBorder="1" applyAlignment="1">
      <alignment horizontal="center" vertical="center"/>
    </xf>
    <xf numFmtId="15" fontId="1" fillId="2" borderId="2" xfId="0" applyNumberFormat="1" applyFont="1" applyFill="1" applyBorder="1" applyAlignment="1">
      <alignment horizontal="center" vertical="center"/>
    </xf>
    <xf numFmtId="15" fontId="1" fillId="2" borderId="5" xfId="0" applyNumberFormat="1" applyFont="1" applyFill="1" applyBorder="1" applyAlignment="1">
      <alignment horizontal="center" vertical="center"/>
    </xf>
    <xf numFmtId="15" fontId="1" fillId="2" borderId="3" xfId="0" applyNumberFormat="1" applyFont="1" applyFill="1" applyBorder="1" applyAlignment="1">
      <alignment horizontal="center" vertical="center"/>
    </xf>
    <xf numFmtId="0" fontId="11" fillId="2" borderId="46"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9" xfId="0" applyFont="1" applyFill="1" applyBorder="1" applyAlignment="1">
      <alignment horizontal="left" vertical="center" wrapText="1"/>
    </xf>
    <xf numFmtId="0" fontId="4" fillId="2" borderId="40" xfId="0" applyFont="1" applyFill="1" applyBorder="1" applyAlignment="1">
      <alignment horizontal="center" vertical="center"/>
    </xf>
    <xf numFmtId="0" fontId="4" fillId="2" borderId="0" xfId="0" applyFont="1" applyFill="1" applyAlignment="1">
      <alignment horizontal="center" vertical="center"/>
    </xf>
    <xf numFmtId="0" fontId="4" fillId="2" borderId="3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3" xfId="0" applyFont="1" applyFill="1" applyBorder="1" applyAlignment="1">
      <alignment horizontal="left" vertical="center" wrapText="1"/>
    </xf>
    <xf numFmtId="10" fontId="0" fillId="6" borderId="3" xfId="0" applyNumberFormat="1" applyFill="1" applyBorder="1" applyAlignment="1">
      <alignment horizontal="center" vertical="center"/>
    </xf>
    <xf numFmtId="0" fontId="0" fillId="6" borderId="3" xfId="0" applyFill="1" applyBorder="1" applyAlignment="1">
      <alignment horizontal="center" vertical="center"/>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7" xfId="0"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10" fontId="11" fillId="5" borderId="23"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7" xfId="0" applyFont="1" applyFill="1" applyBorder="1" applyAlignment="1">
      <alignment horizontal="center" vertical="center" wrapText="1"/>
    </xf>
    <xf numFmtId="9" fontId="11" fillId="5" borderId="23" xfId="0" applyNumberFormat="1"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4" fillId="4" borderId="1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0" fillId="5" borderId="13"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8" xfId="0" applyFont="1" applyFill="1" applyBorder="1" applyAlignment="1">
      <alignment horizontal="center" vertical="center" wrapText="1"/>
    </xf>
    <xf numFmtId="10" fontId="10" fillId="5" borderId="38" xfId="0" applyNumberFormat="1" applyFont="1" applyFill="1" applyBorder="1" applyAlignment="1">
      <alignment horizontal="center" vertical="center" wrapText="1"/>
    </xf>
    <xf numFmtId="10" fontId="10" fillId="5" borderId="7" xfId="0" applyNumberFormat="1" applyFont="1" applyFill="1" applyBorder="1" applyAlignment="1">
      <alignment horizontal="center" vertical="center" wrapText="1"/>
    </xf>
    <xf numFmtId="0" fontId="4" fillId="2" borderId="40" xfId="0" applyFont="1" applyFill="1" applyBorder="1" applyAlignment="1">
      <alignment horizontal="center" vertical="center" wrapText="1"/>
    </xf>
  </cellXfs>
  <cellStyles count="2">
    <cellStyle name="Normal" xfId="0" builtinId="0"/>
    <cellStyle name="Porcentual"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81661</xdr:rowOff>
    </xdr:to>
    <xdr:pic>
      <xdr:nvPicPr>
        <xdr:cNvPr id="3" name="Imagen 2">
          <a:extLst>
            <a:ext uri="{FF2B5EF4-FFF2-40B4-BE49-F238E27FC236}">
              <a16:creationId xmlns="" xmlns:a16="http://schemas.microsoft.com/office/drawing/2014/main" id="{41A31B2B-E016-4502-ADD6-2EED35501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081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129286</xdr:rowOff>
    </xdr:to>
    <xdr:pic>
      <xdr:nvPicPr>
        <xdr:cNvPr id="2" name="Imagen 1">
          <a:extLst>
            <a:ext uri="{FF2B5EF4-FFF2-40B4-BE49-F238E27FC236}">
              <a16:creationId xmlns="" xmlns:a16="http://schemas.microsoft.com/office/drawing/2014/main" id="{5E2237F3-FBC6-4CD2-8AD3-2AF164AD30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081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 xmlns:a16="http://schemas.microsoft.com/office/drawing/2014/main" id="{91C6EBEE-4AAB-4F90-AC92-C7BA66480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29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 xmlns:a16="http://schemas.microsoft.com/office/drawing/2014/main" id="{EDD48445-EEC4-4857-9C06-23E3B63F8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4" name="Imagen 3">
          <a:extLst>
            <a:ext uri="{FF2B5EF4-FFF2-40B4-BE49-F238E27FC236}">
              <a16:creationId xmlns="" xmlns:a16="http://schemas.microsoft.com/office/drawing/2014/main" id="{17D5563E-F960-48BE-9743-DB3F52797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 xmlns:a16="http://schemas.microsoft.com/office/drawing/2014/main" id="{D13B2EB2-AB60-47ED-89F3-F185C673E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 xmlns:a16="http://schemas.microsoft.com/office/drawing/2014/main" id="{9FD8052C-168B-4188-81DA-6FF0A7E556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190499</xdr:colOff>
      <xdr:row>0</xdr:row>
      <xdr:rowOff>0</xdr:rowOff>
    </xdr:from>
    <xdr:to>
      <xdr:col>1</xdr:col>
      <xdr:colOff>1533525</xdr:colOff>
      <xdr:row>6</xdr:row>
      <xdr:rowOff>419100</xdr:rowOff>
    </xdr:to>
    <xdr:pic>
      <xdr:nvPicPr>
        <xdr:cNvPr id="2" name="Imagen 1">
          <a:extLst>
            <a:ext uri="{FF2B5EF4-FFF2-40B4-BE49-F238E27FC236}">
              <a16:creationId xmlns="" xmlns:a16="http://schemas.microsoft.com/office/drawing/2014/main" id="{1CDBFBEC-3969-4025-B121-B43F42316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499" y="0"/>
          <a:ext cx="2895601" cy="1114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AX111"/>
  <sheetViews>
    <sheetView workbookViewId="0">
      <selection activeCell="B14" sqref="B14:B26"/>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46"/>
      <c r="B1" s="247"/>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48"/>
      <c r="B2" s="249"/>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48"/>
      <c r="B3" s="249"/>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48"/>
      <c r="B4" s="249"/>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48"/>
      <c r="B5" s="249"/>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48"/>
      <c r="B6" s="249"/>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139</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188" t="s">
        <v>15</v>
      </c>
      <c r="J12" s="188"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188"/>
      <c r="J13" s="188"/>
      <c r="K13" s="188"/>
      <c r="L13" s="188"/>
      <c r="M13" s="188"/>
      <c r="N13" s="188"/>
      <c r="O13" s="188"/>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179"/>
      <c r="J14" s="179"/>
      <c r="K14" s="8" t="s">
        <v>143</v>
      </c>
      <c r="L14" s="44" t="s">
        <v>144</v>
      </c>
      <c r="M14" s="28">
        <v>0.5</v>
      </c>
      <c r="N14" s="44" t="s">
        <v>145</v>
      </c>
      <c r="O14" s="44" t="s">
        <v>229</v>
      </c>
      <c r="R14" s="28"/>
      <c r="S14" s="28"/>
      <c r="T14" s="28">
        <v>0.2</v>
      </c>
      <c r="U14" s="28"/>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c r="A15" s="228"/>
      <c r="B15" s="231"/>
      <c r="C15" s="235"/>
      <c r="D15" s="237"/>
      <c r="E15" s="237"/>
      <c r="F15" s="239"/>
      <c r="G15" s="180"/>
      <c r="H15" s="180"/>
      <c r="I15" s="180"/>
      <c r="J15" s="180"/>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8"/>
      <c r="B16" s="231"/>
      <c r="C16" s="234" t="s">
        <v>49</v>
      </c>
      <c r="D16" s="236" t="s">
        <v>50</v>
      </c>
      <c r="E16" s="236" t="s">
        <v>51</v>
      </c>
      <c r="F16" s="238">
        <v>0.14280000000000001</v>
      </c>
      <c r="G16" s="179" t="s">
        <v>52</v>
      </c>
      <c r="H16" s="179" t="s">
        <v>48</v>
      </c>
      <c r="I16" s="179"/>
      <c r="J16" s="179"/>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c r="A17" s="228"/>
      <c r="B17" s="231"/>
      <c r="C17" s="235"/>
      <c r="D17" s="237"/>
      <c r="E17" s="237"/>
      <c r="F17" s="239"/>
      <c r="G17" s="180"/>
      <c r="H17" s="180"/>
      <c r="I17" s="180"/>
      <c r="J17" s="180"/>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179"/>
      <c r="J18" s="179"/>
      <c r="K18" s="8" t="s">
        <v>153</v>
      </c>
      <c r="L18" s="44" t="s">
        <v>154</v>
      </c>
      <c r="M18" s="28">
        <v>0.7</v>
      </c>
      <c r="N18" s="44" t="s">
        <v>155</v>
      </c>
      <c r="O18" s="44" t="s">
        <v>229</v>
      </c>
      <c r="R18" s="28"/>
      <c r="S18" s="28"/>
      <c r="T18" s="28">
        <v>0.25</v>
      </c>
      <c r="U18" s="28"/>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8"/>
      <c r="B19" s="231"/>
      <c r="C19" s="235"/>
      <c r="D19" s="237"/>
      <c r="E19" s="237"/>
      <c r="F19" s="239"/>
      <c r="G19" s="180"/>
      <c r="H19" s="180"/>
      <c r="I19" s="180"/>
      <c r="J19" s="180"/>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c r="A20" s="228"/>
      <c r="B20" s="231"/>
      <c r="C20" s="234" t="s">
        <v>56</v>
      </c>
      <c r="D20" s="236" t="s">
        <v>57</v>
      </c>
      <c r="E20" s="236" t="s">
        <v>58</v>
      </c>
      <c r="F20" s="238">
        <v>0.14280000000000001</v>
      </c>
      <c r="G20" s="179">
        <v>5</v>
      </c>
      <c r="H20" s="179" t="s">
        <v>48</v>
      </c>
      <c r="I20" s="179"/>
      <c r="J20" s="179"/>
      <c r="K20" s="8" t="s">
        <v>158</v>
      </c>
      <c r="L20" s="44" t="s">
        <v>159</v>
      </c>
      <c r="M20" s="28">
        <v>0.6</v>
      </c>
      <c r="N20" s="44" t="s">
        <v>155</v>
      </c>
      <c r="O20" s="44" t="s">
        <v>229</v>
      </c>
      <c r="R20" s="11">
        <v>9.0899999999999995E-2</v>
      </c>
      <c r="S20" s="11"/>
      <c r="T20" s="11">
        <v>9.0899999999999995E-2</v>
      </c>
      <c r="U20" s="11"/>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8"/>
      <c r="B21" s="231"/>
      <c r="C21" s="243"/>
      <c r="D21" s="244"/>
      <c r="E21" s="244"/>
      <c r="F21" s="245"/>
      <c r="G21" s="199"/>
      <c r="H21" s="199"/>
      <c r="I21" s="199"/>
      <c r="J21" s="199"/>
      <c r="K21" s="8" t="s">
        <v>230</v>
      </c>
      <c r="L21" s="44" t="s">
        <v>231</v>
      </c>
      <c r="M21" s="28">
        <v>0.2</v>
      </c>
      <c r="N21" s="44" t="s">
        <v>155</v>
      </c>
      <c r="O21" s="44" t="s">
        <v>229</v>
      </c>
      <c r="R21" s="11">
        <v>9.0899999999999995E-2</v>
      </c>
      <c r="S21" s="11"/>
      <c r="T21" s="11">
        <v>9.0899999999999995E-2</v>
      </c>
      <c r="U21" s="11"/>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8"/>
      <c r="B22" s="231"/>
      <c r="C22" s="235"/>
      <c r="D22" s="237"/>
      <c r="E22" s="237"/>
      <c r="F22" s="239"/>
      <c r="G22" s="180"/>
      <c r="H22" s="180"/>
      <c r="I22" s="180"/>
      <c r="J22" s="180"/>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c r="A23" s="228"/>
      <c r="B23" s="231"/>
      <c r="C23" s="234" t="s">
        <v>59</v>
      </c>
      <c r="D23" s="236" t="s">
        <v>234</v>
      </c>
      <c r="E23" s="236" t="s">
        <v>235</v>
      </c>
      <c r="F23" s="238">
        <v>0.14280000000000001</v>
      </c>
      <c r="G23" s="179">
        <v>12</v>
      </c>
      <c r="H23" s="179" t="s">
        <v>48</v>
      </c>
      <c r="I23" s="179"/>
      <c r="J23" s="179"/>
      <c r="K23" s="8" t="s">
        <v>160</v>
      </c>
      <c r="L23" s="44" t="s">
        <v>161</v>
      </c>
      <c r="M23" s="28">
        <v>0.7</v>
      </c>
      <c r="N23" s="44" t="s">
        <v>155</v>
      </c>
      <c r="O23" s="44" t="s">
        <v>229</v>
      </c>
      <c r="R23" s="28"/>
      <c r="S23" s="28"/>
      <c r="T23" s="28">
        <v>0.25</v>
      </c>
      <c r="U23" s="28"/>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8"/>
      <c r="B24" s="231"/>
      <c r="C24" s="235"/>
      <c r="D24" s="237"/>
      <c r="E24" s="237"/>
      <c r="F24" s="239"/>
      <c r="G24" s="180"/>
      <c r="H24" s="180"/>
      <c r="I24" s="180"/>
      <c r="J24" s="180"/>
      <c r="K24" s="8" t="s">
        <v>236</v>
      </c>
      <c r="L24" s="44" t="s">
        <v>237</v>
      </c>
      <c r="M24" s="28">
        <v>0.3</v>
      </c>
      <c r="N24" s="44" t="s">
        <v>155</v>
      </c>
      <c r="O24" s="44" t="s">
        <v>238</v>
      </c>
      <c r="R24" s="28"/>
      <c r="S24" s="28"/>
      <c r="T24" s="28">
        <v>0.25</v>
      </c>
      <c r="U24" s="28"/>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8"/>
      <c r="B25" s="231"/>
      <c r="C25" s="45" t="s">
        <v>61</v>
      </c>
      <c r="D25" s="46" t="s">
        <v>62</v>
      </c>
      <c r="E25" s="46" t="s">
        <v>63</v>
      </c>
      <c r="F25" s="48">
        <v>0.14299999999999999</v>
      </c>
      <c r="G25" s="36">
        <v>94</v>
      </c>
      <c r="H25" s="36" t="s">
        <v>48</v>
      </c>
      <c r="I25" s="36"/>
      <c r="J25" s="36"/>
      <c r="K25" s="8" t="s">
        <v>162</v>
      </c>
      <c r="L25" s="44" t="s">
        <v>163</v>
      </c>
      <c r="M25" s="28">
        <v>1</v>
      </c>
      <c r="N25" s="44" t="s">
        <v>155</v>
      </c>
      <c r="O25" s="44" t="s">
        <v>229</v>
      </c>
      <c r="R25" s="28"/>
      <c r="S25" s="28"/>
      <c r="T25" s="28">
        <v>0.25</v>
      </c>
      <c r="U25" s="28"/>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9"/>
      <c r="B26" s="232"/>
      <c r="C26" s="9" t="s">
        <v>64</v>
      </c>
      <c r="D26" s="44" t="s">
        <v>65</v>
      </c>
      <c r="E26" s="44" t="s">
        <v>66</v>
      </c>
      <c r="F26" s="11">
        <v>0.14299999999999999</v>
      </c>
      <c r="G26" s="10">
        <v>106</v>
      </c>
      <c r="H26" s="10" t="s">
        <v>48</v>
      </c>
      <c r="K26" s="8" t="s">
        <v>164</v>
      </c>
      <c r="L26" s="44" t="s">
        <v>239</v>
      </c>
      <c r="M26" s="28">
        <v>1</v>
      </c>
      <c r="N26" s="44" t="s">
        <v>155</v>
      </c>
      <c r="O26" s="44" t="s">
        <v>229</v>
      </c>
      <c r="R26" s="11">
        <v>9.0899999999999995E-2</v>
      </c>
      <c r="S26" s="11"/>
      <c r="T26" s="11">
        <v>9.0899999999999995E-2</v>
      </c>
      <c r="U26" s="11"/>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139</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188" t="s">
        <v>15</v>
      </c>
      <c r="J32" s="188" t="s">
        <v>16</v>
      </c>
      <c r="K32" s="188"/>
      <c r="L32" s="188"/>
      <c r="M32" s="188"/>
      <c r="N32" s="188"/>
      <c r="O32" s="188"/>
      <c r="P32" s="40" t="s">
        <v>17</v>
      </c>
      <c r="Q32" s="40"/>
      <c r="R32" s="40" t="s">
        <v>18</v>
      </c>
      <c r="S32" s="40"/>
      <c r="T32" s="40" t="s">
        <v>19</v>
      </c>
      <c r="U32" s="40"/>
      <c r="V32" s="40" t="s">
        <v>20</v>
      </c>
      <c r="W32" s="40"/>
      <c r="X32" s="40" t="s">
        <v>21</v>
      </c>
      <c r="Y32" s="40"/>
      <c r="Z32" s="40" t="s">
        <v>22</v>
      </c>
      <c r="AA32" s="40"/>
      <c r="AB32" s="40" t="s">
        <v>23</v>
      </c>
      <c r="AC32" s="40"/>
      <c r="AD32" s="40" t="s">
        <v>20</v>
      </c>
      <c r="AE32" s="40"/>
      <c r="AF32" s="40" t="s">
        <v>24</v>
      </c>
      <c r="AG32" s="40"/>
      <c r="AH32" s="40" t="s">
        <v>25</v>
      </c>
      <c r="AI32" s="40"/>
      <c r="AJ32" s="40" t="s">
        <v>26</v>
      </c>
      <c r="AK32" s="38"/>
      <c r="AL32" s="40" t="s">
        <v>27</v>
      </c>
      <c r="AM32" s="56"/>
      <c r="AN32" s="13"/>
    </row>
    <row r="33" spans="1:40" s="1" customFormat="1" ht="12.75">
      <c r="A33" s="217"/>
      <c r="B33" s="188"/>
      <c r="C33" s="188"/>
      <c r="D33" s="188"/>
      <c r="E33" s="223"/>
      <c r="F33" s="188"/>
      <c r="G33" s="188"/>
      <c r="H33" s="188"/>
      <c r="I33" s="188"/>
      <c r="J33" s="188"/>
      <c r="K33" s="188"/>
      <c r="L33" s="188"/>
      <c r="M33" s="188"/>
      <c r="N33" s="188"/>
      <c r="O33" s="188"/>
      <c r="P33" s="40" t="s">
        <v>28</v>
      </c>
      <c r="Q33" s="40"/>
      <c r="R33" s="40" t="s">
        <v>28</v>
      </c>
      <c r="S33" s="40"/>
      <c r="T33" s="40" t="s">
        <v>28</v>
      </c>
      <c r="U33" s="40"/>
      <c r="V33" s="40" t="s">
        <v>28</v>
      </c>
      <c r="W33" s="40"/>
      <c r="X33" s="40" t="s">
        <v>28</v>
      </c>
      <c r="Y33" s="40"/>
      <c r="Z33" s="40" t="s">
        <v>28</v>
      </c>
      <c r="AA33" s="40"/>
      <c r="AB33" s="40" t="s">
        <v>28</v>
      </c>
      <c r="AC33" s="40"/>
      <c r="AD33" s="14" t="s">
        <v>28</v>
      </c>
      <c r="AE33" s="14"/>
      <c r="AF33" s="14" t="s">
        <v>29</v>
      </c>
      <c r="AG33" s="14"/>
      <c r="AH33" s="14" t="s">
        <v>29</v>
      </c>
      <c r="AI33" s="14"/>
      <c r="AJ33" s="14" t="s">
        <v>29</v>
      </c>
      <c r="AK33" s="22"/>
      <c r="AL33" s="14" t="s">
        <v>29</v>
      </c>
      <c r="AM33" s="56"/>
      <c r="AN33" s="13"/>
    </row>
    <row r="34" spans="1:40" ht="100.5" customHeight="1">
      <c r="A34" s="233" t="s">
        <v>68</v>
      </c>
      <c r="B34" s="204" t="s">
        <v>165</v>
      </c>
      <c r="C34" s="234" t="s">
        <v>166</v>
      </c>
      <c r="D34" s="236" t="s">
        <v>69</v>
      </c>
      <c r="E34" s="236" t="s">
        <v>167</v>
      </c>
      <c r="F34" s="240">
        <v>0.25</v>
      </c>
      <c r="G34" s="179">
        <v>5</v>
      </c>
      <c r="H34" s="179" t="s">
        <v>48</v>
      </c>
      <c r="I34" s="179"/>
      <c r="J34" s="179"/>
      <c r="K34" s="8" t="s">
        <v>168</v>
      </c>
      <c r="L34" s="44" t="s">
        <v>169</v>
      </c>
      <c r="M34" s="28">
        <v>0.5</v>
      </c>
      <c r="N34" s="44" t="s">
        <v>155</v>
      </c>
      <c r="R34" s="28"/>
      <c r="S34" s="28"/>
      <c r="T34" s="28">
        <v>0.25</v>
      </c>
      <c r="U34" s="28"/>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180"/>
      <c r="J35" s="180"/>
      <c r="K35" s="8" t="s">
        <v>170</v>
      </c>
      <c r="L35" s="44" t="s">
        <v>171</v>
      </c>
      <c r="M35" s="28">
        <v>0.5</v>
      </c>
      <c r="N35" s="44" t="s">
        <v>155</v>
      </c>
      <c r="R35" s="28"/>
      <c r="S35" s="28"/>
      <c r="T35" s="28">
        <v>0.25</v>
      </c>
      <c r="U35" s="28"/>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179"/>
      <c r="J36" s="179"/>
      <c r="K36" s="8" t="s">
        <v>173</v>
      </c>
      <c r="L36" s="44" t="s">
        <v>174</v>
      </c>
      <c r="M36" s="28">
        <v>0.5</v>
      </c>
      <c r="N36" s="44" t="s">
        <v>155</v>
      </c>
      <c r="R36" s="28"/>
      <c r="S36" s="28"/>
      <c r="T36" s="28">
        <v>1</v>
      </c>
      <c r="U36" s="28"/>
      <c r="V36" s="28"/>
      <c r="W36" s="28"/>
      <c r="X36" s="28"/>
      <c r="Y36" s="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180"/>
      <c r="J37" s="180"/>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44" t="s">
        <v>72</v>
      </c>
      <c r="E38" s="44" t="s">
        <v>73</v>
      </c>
      <c r="F38" s="28">
        <v>0.25</v>
      </c>
      <c r="G38" s="10">
        <v>1</v>
      </c>
      <c r="H38" s="10" t="s">
        <v>48</v>
      </c>
      <c r="K38" s="8" t="s">
        <v>176</v>
      </c>
      <c r="L38" s="44" t="s">
        <v>244</v>
      </c>
      <c r="M38" s="28">
        <v>1</v>
      </c>
      <c r="N38" s="44" t="s">
        <v>155</v>
      </c>
      <c r="R38" s="28"/>
      <c r="S38" s="28"/>
      <c r="T38" s="28">
        <v>0.25</v>
      </c>
      <c r="U38" s="28"/>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44" t="s">
        <v>74</v>
      </c>
      <c r="E39" s="44" t="s">
        <v>245</v>
      </c>
      <c r="F39" s="28">
        <v>0.25</v>
      </c>
      <c r="G39" s="10">
        <v>8000</v>
      </c>
      <c r="H39" s="10" t="s">
        <v>48</v>
      </c>
      <c r="K39" s="8"/>
      <c r="L39" s="44" t="s">
        <v>246</v>
      </c>
      <c r="M39" s="28">
        <v>1</v>
      </c>
      <c r="N39" s="44" t="s">
        <v>155</v>
      </c>
      <c r="P39" s="11">
        <v>8.3299999999999999E-2</v>
      </c>
      <c r="Q39" s="11"/>
      <c r="R39" s="11">
        <v>8.3299999999999999E-2</v>
      </c>
      <c r="S39" s="11"/>
      <c r="T39" s="11">
        <v>8.3299999999999999E-2</v>
      </c>
      <c r="U39" s="11"/>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139</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188" t="s">
        <v>15</v>
      </c>
      <c r="J45" s="188" t="s">
        <v>16</v>
      </c>
      <c r="K45" s="188"/>
      <c r="L45" s="188"/>
      <c r="M45" s="188"/>
      <c r="N45" s="188"/>
      <c r="O45" s="188"/>
      <c r="P45" s="40" t="s">
        <v>17</v>
      </c>
      <c r="Q45" s="40"/>
      <c r="R45" s="40" t="s">
        <v>18</v>
      </c>
      <c r="S45" s="40"/>
      <c r="T45" s="40" t="s">
        <v>19</v>
      </c>
      <c r="U45" s="40"/>
      <c r="V45" s="40" t="s">
        <v>20</v>
      </c>
      <c r="W45" s="40"/>
      <c r="X45" s="40" t="s">
        <v>21</v>
      </c>
      <c r="Y45" s="40"/>
      <c r="Z45" s="40" t="s">
        <v>22</v>
      </c>
      <c r="AA45" s="40"/>
      <c r="AB45" s="40" t="s">
        <v>23</v>
      </c>
      <c r="AC45" s="40"/>
      <c r="AD45" s="40" t="s">
        <v>20</v>
      </c>
      <c r="AE45" s="40"/>
      <c r="AF45" s="40" t="s">
        <v>24</v>
      </c>
      <c r="AG45" s="40"/>
      <c r="AH45" s="40" t="s">
        <v>25</v>
      </c>
      <c r="AI45" s="40"/>
      <c r="AJ45" s="40" t="s">
        <v>26</v>
      </c>
      <c r="AK45" s="38"/>
      <c r="AL45" s="40" t="s">
        <v>27</v>
      </c>
      <c r="AM45" s="56"/>
      <c r="AN45" s="13"/>
    </row>
    <row r="46" spans="1:40" s="1" customFormat="1" ht="12.75">
      <c r="A46" s="217"/>
      <c r="B46" s="188"/>
      <c r="C46" s="188"/>
      <c r="D46" s="188"/>
      <c r="E46" s="223"/>
      <c r="F46" s="188"/>
      <c r="G46" s="188"/>
      <c r="H46" s="188"/>
      <c r="I46" s="188"/>
      <c r="J46" s="188"/>
      <c r="K46" s="188"/>
      <c r="L46" s="188"/>
      <c r="M46" s="188"/>
      <c r="N46" s="188"/>
      <c r="O46" s="188"/>
      <c r="P46" s="40" t="s">
        <v>28</v>
      </c>
      <c r="Q46" s="40"/>
      <c r="R46" s="40" t="s">
        <v>28</v>
      </c>
      <c r="S46" s="40"/>
      <c r="T46" s="40" t="s">
        <v>28</v>
      </c>
      <c r="U46" s="40"/>
      <c r="V46" s="40" t="s">
        <v>28</v>
      </c>
      <c r="W46" s="40"/>
      <c r="X46" s="40" t="s">
        <v>28</v>
      </c>
      <c r="Y46" s="40"/>
      <c r="Z46" s="40" t="s">
        <v>28</v>
      </c>
      <c r="AA46" s="40"/>
      <c r="AB46" s="40" t="s">
        <v>28</v>
      </c>
      <c r="AC46" s="40"/>
      <c r="AD46" s="14" t="s">
        <v>28</v>
      </c>
      <c r="AE46" s="14"/>
      <c r="AF46" s="14" t="s">
        <v>29</v>
      </c>
      <c r="AG46" s="14"/>
      <c r="AH46" s="14" t="s">
        <v>29</v>
      </c>
      <c r="AI46" s="14"/>
      <c r="AJ46" s="14" t="s">
        <v>29</v>
      </c>
      <c r="AK46" s="22"/>
      <c r="AL46" s="14" t="s">
        <v>29</v>
      </c>
      <c r="AM46" s="56"/>
      <c r="AN46" s="13"/>
    </row>
    <row r="47" spans="1:40" ht="90.75" customHeight="1">
      <c r="A47" s="227" t="s">
        <v>78</v>
      </c>
      <c r="B47" s="230" t="s">
        <v>178</v>
      </c>
      <c r="C47" s="234" t="s">
        <v>79</v>
      </c>
      <c r="D47" s="236" t="s">
        <v>80</v>
      </c>
      <c r="E47" s="236" t="s">
        <v>81</v>
      </c>
      <c r="F47" s="238">
        <v>0.33300000000000002</v>
      </c>
      <c r="G47" s="179">
        <v>29</v>
      </c>
      <c r="H47" s="179" t="s">
        <v>48</v>
      </c>
      <c r="I47" s="179"/>
      <c r="J47" s="179"/>
      <c r="K47" s="8" t="s">
        <v>179</v>
      </c>
      <c r="L47" s="44" t="s">
        <v>247</v>
      </c>
      <c r="M47" s="28">
        <v>0.5</v>
      </c>
      <c r="N47" s="44" t="s">
        <v>180</v>
      </c>
      <c r="R47" s="11">
        <v>9.0899999999999995E-2</v>
      </c>
      <c r="S47" s="11"/>
      <c r="T47" s="11">
        <v>9.0899999999999995E-2</v>
      </c>
      <c r="U47" s="11"/>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8"/>
      <c r="B48" s="231"/>
      <c r="C48" s="235"/>
      <c r="D48" s="237"/>
      <c r="E48" s="237"/>
      <c r="F48" s="239"/>
      <c r="G48" s="180"/>
      <c r="H48" s="180"/>
      <c r="I48" s="180"/>
      <c r="J48" s="180"/>
      <c r="K48" s="8" t="s">
        <v>248</v>
      </c>
      <c r="L48" s="44" t="s">
        <v>249</v>
      </c>
      <c r="M48" s="28">
        <v>0.5</v>
      </c>
      <c r="N48" s="44" t="s">
        <v>180</v>
      </c>
      <c r="T48" s="28">
        <v>0.25</v>
      </c>
      <c r="U48" s="28"/>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44" t="s">
        <v>83</v>
      </c>
      <c r="E49" s="44" t="s">
        <v>84</v>
      </c>
      <c r="F49" s="11">
        <v>0.33300000000000002</v>
      </c>
      <c r="G49" s="10">
        <v>100</v>
      </c>
      <c r="H49" s="10" t="s">
        <v>85</v>
      </c>
      <c r="K49" s="8" t="s">
        <v>181</v>
      </c>
      <c r="L49" s="44" t="s">
        <v>250</v>
      </c>
      <c r="M49" s="28">
        <v>1</v>
      </c>
      <c r="N49" s="44" t="s">
        <v>180</v>
      </c>
      <c r="T49" s="28">
        <v>0.25</v>
      </c>
      <c r="U49" s="28"/>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179"/>
      <c r="J50" s="179"/>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c r="A51" s="229"/>
      <c r="B51" s="232"/>
      <c r="C51" s="235"/>
      <c r="D51" s="237"/>
      <c r="E51" s="237"/>
      <c r="F51" s="239"/>
      <c r="G51" s="180"/>
      <c r="H51" s="180"/>
      <c r="I51" s="180"/>
      <c r="J51" s="180"/>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139</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188" t="s">
        <v>15</v>
      </c>
      <c r="J57" s="188" t="s">
        <v>16</v>
      </c>
      <c r="K57" s="188"/>
      <c r="L57" s="188"/>
      <c r="M57" s="188"/>
      <c r="N57" s="188"/>
      <c r="O57" s="188"/>
      <c r="P57" s="40" t="s">
        <v>17</v>
      </c>
      <c r="Q57" s="40"/>
      <c r="R57" s="40" t="s">
        <v>18</v>
      </c>
      <c r="S57" s="40"/>
      <c r="T57" s="40" t="s">
        <v>19</v>
      </c>
      <c r="U57" s="40"/>
      <c r="V57" s="40" t="s">
        <v>20</v>
      </c>
      <c r="W57" s="40"/>
      <c r="X57" s="40" t="s">
        <v>21</v>
      </c>
      <c r="Y57" s="40"/>
      <c r="Z57" s="40" t="s">
        <v>22</v>
      </c>
      <c r="AA57" s="40"/>
      <c r="AB57" s="40" t="s">
        <v>23</v>
      </c>
      <c r="AC57" s="40"/>
      <c r="AD57" s="40" t="s">
        <v>20</v>
      </c>
      <c r="AE57" s="40"/>
      <c r="AF57" s="40" t="s">
        <v>24</v>
      </c>
      <c r="AG57" s="40"/>
      <c r="AH57" s="40" t="s">
        <v>25</v>
      </c>
      <c r="AI57" s="40"/>
      <c r="AJ57" s="40" t="s">
        <v>26</v>
      </c>
      <c r="AK57" s="38"/>
      <c r="AL57" s="40" t="s">
        <v>27</v>
      </c>
      <c r="AM57" s="56"/>
      <c r="AN57" s="13"/>
    </row>
    <row r="58" spans="1:40" s="1" customFormat="1" ht="12.75">
      <c r="A58" s="217"/>
      <c r="B58" s="188"/>
      <c r="C58" s="188"/>
      <c r="D58" s="188"/>
      <c r="E58" s="223"/>
      <c r="F58" s="188"/>
      <c r="G58" s="188"/>
      <c r="H58" s="188"/>
      <c r="I58" s="188"/>
      <c r="J58" s="188"/>
      <c r="K58" s="188"/>
      <c r="L58" s="188"/>
      <c r="M58" s="188"/>
      <c r="N58" s="188"/>
      <c r="O58" s="188"/>
      <c r="P58" s="40" t="s">
        <v>28</v>
      </c>
      <c r="Q58" s="40"/>
      <c r="R58" s="40" t="s">
        <v>28</v>
      </c>
      <c r="S58" s="40"/>
      <c r="T58" s="40" t="s">
        <v>28</v>
      </c>
      <c r="U58" s="40"/>
      <c r="V58" s="40" t="s">
        <v>28</v>
      </c>
      <c r="W58" s="40"/>
      <c r="X58" s="40" t="s">
        <v>28</v>
      </c>
      <c r="Y58" s="40"/>
      <c r="Z58" s="40" t="s">
        <v>28</v>
      </c>
      <c r="AA58" s="40"/>
      <c r="AB58" s="40" t="s">
        <v>28</v>
      </c>
      <c r="AC58" s="40"/>
      <c r="AD58" s="14" t="s">
        <v>28</v>
      </c>
      <c r="AE58" s="14"/>
      <c r="AF58" s="14" t="s">
        <v>29</v>
      </c>
      <c r="AG58" s="14"/>
      <c r="AH58" s="14" t="s">
        <v>29</v>
      </c>
      <c r="AI58" s="14"/>
      <c r="AJ58" s="14" t="s">
        <v>29</v>
      </c>
      <c r="AK58" s="22"/>
      <c r="AL58" s="14" t="s">
        <v>29</v>
      </c>
      <c r="AM58" s="56"/>
      <c r="AN58" s="13"/>
    </row>
    <row r="59" spans="1:40" ht="110.25" customHeight="1">
      <c r="A59" s="233" t="s">
        <v>90</v>
      </c>
      <c r="B59" s="225" t="s">
        <v>184</v>
      </c>
      <c r="C59" s="9" t="s">
        <v>185</v>
      </c>
      <c r="D59" s="44" t="s">
        <v>91</v>
      </c>
      <c r="E59" s="46" t="s">
        <v>92</v>
      </c>
      <c r="F59" s="28">
        <v>1</v>
      </c>
      <c r="G59" s="10">
        <v>100</v>
      </c>
      <c r="H59" s="10" t="s">
        <v>85</v>
      </c>
      <c r="K59" s="8" t="s">
        <v>186</v>
      </c>
      <c r="L59" s="44" t="s">
        <v>187</v>
      </c>
      <c r="M59" s="17">
        <v>1</v>
      </c>
      <c r="N59" s="44" t="s">
        <v>180</v>
      </c>
      <c r="P59" s="11">
        <v>8.3299999999999999E-2</v>
      </c>
      <c r="Q59" s="11"/>
      <c r="R59" s="11">
        <v>8.3299999999999999E-2</v>
      </c>
      <c r="S59" s="11"/>
      <c r="T59" s="11">
        <v>8.3299999999999999E-2</v>
      </c>
      <c r="U59" s="11"/>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3"/>
      <c r="B60" s="225"/>
      <c r="C60" s="9" t="s">
        <v>188</v>
      </c>
      <c r="D60" s="44" t="s">
        <v>93</v>
      </c>
      <c r="E60" s="44" t="s">
        <v>94</v>
      </c>
      <c r="F60" s="28">
        <v>1</v>
      </c>
      <c r="G60" s="10">
        <v>100</v>
      </c>
      <c r="H60" s="10" t="s">
        <v>85</v>
      </c>
      <c r="K60" s="8" t="s">
        <v>189</v>
      </c>
      <c r="L60" s="44" t="s">
        <v>190</v>
      </c>
      <c r="M60" s="17">
        <v>1</v>
      </c>
      <c r="N60" s="44" t="s">
        <v>180</v>
      </c>
      <c r="P60" s="11">
        <v>8.3299999999999999E-2</v>
      </c>
      <c r="Q60" s="11"/>
      <c r="R60" s="11">
        <v>8.3299999999999999E-2</v>
      </c>
      <c r="S60" s="11"/>
      <c r="T60" s="11">
        <v>8.3299999999999999E-2</v>
      </c>
      <c r="U60" s="11"/>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139</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188" t="s">
        <v>15</v>
      </c>
      <c r="J66" s="188" t="s">
        <v>16</v>
      </c>
      <c r="K66" s="188"/>
      <c r="L66" s="188"/>
      <c r="M66" s="188"/>
      <c r="N66" s="188"/>
      <c r="O66" s="188"/>
      <c r="P66" s="40" t="s">
        <v>17</v>
      </c>
      <c r="Q66" s="40"/>
      <c r="R66" s="40" t="s">
        <v>18</v>
      </c>
      <c r="S66" s="40"/>
      <c r="T66" s="40" t="s">
        <v>19</v>
      </c>
      <c r="U66" s="40"/>
      <c r="V66" s="40" t="s">
        <v>20</v>
      </c>
      <c r="W66" s="40"/>
      <c r="X66" s="40" t="s">
        <v>21</v>
      </c>
      <c r="Y66" s="40"/>
      <c r="Z66" s="40" t="s">
        <v>22</v>
      </c>
      <c r="AA66" s="40"/>
      <c r="AB66" s="40" t="s">
        <v>23</v>
      </c>
      <c r="AC66" s="40"/>
      <c r="AD66" s="40" t="s">
        <v>20</v>
      </c>
      <c r="AE66" s="40"/>
      <c r="AF66" s="40" t="s">
        <v>24</v>
      </c>
      <c r="AG66" s="40"/>
      <c r="AH66" s="40" t="s">
        <v>25</v>
      </c>
      <c r="AI66" s="40"/>
      <c r="AJ66" s="40" t="s">
        <v>26</v>
      </c>
      <c r="AK66" s="38"/>
      <c r="AL66" s="40" t="s">
        <v>27</v>
      </c>
      <c r="AM66" s="56"/>
      <c r="AN66" s="13"/>
    </row>
    <row r="67" spans="1:40" s="1" customFormat="1" ht="12.75">
      <c r="A67" s="217"/>
      <c r="B67" s="188"/>
      <c r="C67" s="188"/>
      <c r="D67" s="188"/>
      <c r="E67" s="223"/>
      <c r="F67" s="188"/>
      <c r="G67" s="188"/>
      <c r="H67" s="188"/>
      <c r="I67" s="188"/>
      <c r="J67" s="188"/>
      <c r="K67" s="188"/>
      <c r="L67" s="188"/>
      <c r="M67" s="188"/>
      <c r="N67" s="188"/>
      <c r="O67" s="188"/>
      <c r="P67" s="40" t="s">
        <v>28</v>
      </c>
      <c r="Q67" s="40"/>
      <c r="R67" s="40" t="s">
        <v>28</v>
      </c>
      <c r="S67" s="40"/>
      <c r="T67" s="40" t="s">
        <v>28</v>
      </c>
      <c r="U67" s="40"/>
      <c r="V67" s="40" t="s">
        <v>28</v>
      </c>
      <c r="W67" s="40"/>
      <c r="X67" s="40" t="s">
        <v>28</v>
      </c>
      <c r="Y67" s="40"/>
      <c r="Z67" s="40" t="s">
        <v>28</v>
      </c>
      <c r="AA67" s="40"/>
      <c r="AB67" s="40" t="s">
        <v>28</v>
      </c>
      <c r="AC67" s="40"/>
      <c r="AD67" s="14" t="s">
        <v>28</v>
      </c>
      <c r="AE67" s="14"/>
      <c r="AF67" s="14" t="s">
        <v>29</v>
      </c>
      <c r="AG67" s="14"/>
      <c r="AH67" s="14" t="s">
        <v>29</v>
      </c>
      <c r="AI67" s="14"/>
      <c r="AJ67" s="14" t="s">
        <v>29</v>
      </c>
      <c r="AK67" s="22"/>
      <c r="AL67" s="14" t="s">
        <v>29</v>
      </c>
      <c r="AM67" s="56"/>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139</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188" t="s">
        <v>15</v>
      </c>
      <c r="J74" s="188" t="s">
        <v>16</v>
      </c>
      <c r="K74" s="188"/>
      <c r="L74" s="188"/>
      <c r="M74" s="188"/>
      <c r="N74" s="188"/>
      <c r="O74" s="188"/>
      <c r="P74" s="40" t="s">
        <v>17</v>
      </c>
      <c r="Q74" s="40"/>
      <c r="R74" s="40" t="s">
        <v>18</v>
      </c>
      <c r="S74" s="40"/>
      <c r="T74" s="40" t="s">
        <v>19</v>
      </c>
      <c r="U74" s="40"/>
      <c r="V74" s="40" t="s">
        <v>20</v>
      </c>
      <c r="W74" s="40"/>
      <c r="X74" s="40" t="s">
        <v>21</v>
      </c>
      <c r="Y74" s="40"/>
      <c r="Z74" s="40" t="s">
        <v>22</v>
      </c>
      <c r="AA74" s="40"/>
      <c r="AB74" s="40" t="s">
        <v>23</v>
      </c>
      <c r="AC74" s="40"/>
      <c r="AD74" s="40" t="s">
        <v>20</v>
      </c>
      <c r="AE74" s="40"/>
      <c r="AF74" s="40" t="s">
        <v>24</v>
      </c>
      <c r="AG74" s="40"/>
      <c r="AH74" s="40" t="s">
        <v>25</v>
      </c>
      <c r="AI74" s="40"/>
      <c r="AJ74" s="40" t="s">
        <v>26</v>
      </c>
      <c r="AK74" s="38"/>
      <c r="AL74" s="40" t="s">
        <v>27</v>
      </c>
      <c r="AM74" s="56"/>
      <c r="AN74" s="13"/>
    </row>
    <row r="75" spans="1:40" s="1" customFormat="1" ht="12.75">
      <c r="A75" s="217"/>
      <c r="B75" s="188"/>
      <c r="C75" s="188"/>
      <c r="D75" s="188"/>
      <c r="E75" s="223"/>
      <c r="F75" s="188"/>
      <c r="G75" s="188"/>
      <c r="H75" s="188"/>
      <c r="I75" s="188"/>
      <c r="J75" s="188"/>
      <c r="K75" s="188"/>
      <c r="L75" s="188"/>
      <c r="M75" s="188"/>
      <c r="N75" s="188"/>
      <c r="O75" s="188"/>
      <c r="P75" s="40" t="s">
        <v>28</v>
      </c>
      <c r="Q75" s="40"/>
      <c r="R75" s="40" t="s">
        <v>28</v>
      </c>
      <c r="S75" s="40"/>
      <c r="T75" s="40" t="s">
        <v>28</v>
      </c>
      <c r="U75" s="40"/>
      <c r="V75" s="40" t="s">
        <v>28</v>
      </c>
      <c r="W75" s="40"/>
      <c r="X75" s="40" t="s">
        <v>28</v>
      </c>
      <c r="Y75" s="40"/>
      <c r="Z75" s="40" t="s">
        <v>28</v>
      </c>
      <c r="AA75" s="40"/>
      <c r="AB75" s="40" t="s">
        <v>28</v>
      </c>
      <c r="AC75" s="40"/>
      <c r="AD75" s="14" t="s">
        <v>28</v>
      </c>
      <c r="AE75" s="14"/>
      <c r="AF75" s="14" t="s">
        <v>29</v>
      </c>
      <c r="AG75" s="14"/>
      <c r="AH75" s="14" t="s">
        <v>29</v>
      </c>
      <c r="AI75" s="14"/>
      <c r="AJ75" s="14" t="s">
        <v>29</v>
      </c>
      <c r="AK75" s="22"/>
      <c r="AL75" s="14" t="s">
        <v>29</v>
      </c>
      <c r="AM75" s="56"/>
      <c r="AN75" s="13"/>
    </row>
    <row r="76" spans="1:40" ht="275.25" customHeight="1">
      <c r="A76" s="227" t="s">
        <v>101</v>
      </c>
      <c r="B76" s="230" t="s">
        <v>219</v>
      </c>
      <c r="C76" s="9" t="s">
        <v>102</v>
      </c>
      <c r="D76" s="44" t="s">
        <v>103</v>
      </c>
      <c r="E76" s="44" t="s">
        <v>256</v>
      </c>
      <c r="F76" s="28">
        <v>0.25</v>
      </c>
      <c r="G76" s="44">
        <v>100</v>
      </c>
      <c r="H76" s="10" t="s">
        <v>85</v>
      </c>
      <c r="K76" s="8" t="s">
        <v>194</v>
      </c>
      <c r="L76" s="44" t="s">
        <v>195</v>
      </c>
      <c r="M76" s="28">
        <v>1</v>
      </c>
      <c r="N76" s="44" t="s">
        <v>257</v>
      </c>
      <c r="R76" s="28"/>
      <c r="S76" s="28"/>
      <c r="T76" s="28">
        <v>0.25</v>
      </c>
      <c r="U76" s="28"/>
      <c r="V76" s="28"/>
      <c r="W76" s="28"/>
      <c r="Z76" s="28">
        <v>0.25</v>
      </c>
      <c r="AA76" s="28"/>
      <c r="AD76" s="28"/>
      <c r="AE76" s="28"/>
      <c r="AF76" s="28">
        <v>0.25</v>
      </c>
      <c r="AG76" s="28"/>
      <c r="AL76" s="28">
        <v>0.25</v>
      </c>
      <c r="AM76" s="55"/>
      <c r="AN76" s="51"/>
    </row>
    <row r="77" spans="1:40" ht="102" customHeight="1">
      <c r="A77" s="228"/>
      <c r="B77" s="231"/>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c r="A78" s="228"/>
      <c r="B78" s="231"/>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c r="A79" s="229"/>
      <c r="B79" s="232"/>
      <c r="C79" s="9" t="s">
        <v>110</v>
      </c>
      <c r="D79" s="44" t="s">
        <v>111</v>
      </c>
      <c r="E79" s="44" t="s">
        <v>200</v>
      </c>
      <c r="F79" s="28">
        <v>0.25</v>
      </c>
      <c r="G79" s="44">
        <v>100</v>
      </c>
      <c r="H79" s="10" t="s">
        <v>85</v>
      </c>
      <c r="K79" s="18" t="s">
        <v>201</v>
      </c>
      <c r="L79" s="18" t="s">
        <v>202</v>
      </c>
      <c r="M79" s="28">
        <v>1</v>
      </c>
      <c r="N79" s="44" t="s">
        <v>180</v>
      </c>
      <c r="R79" s="11">
        <v>9.0899999999999995E-2</v>
      </c>
      <c r="S79" s="11"/>
      <c r="T79" s="11">
        <v>9.0899999999999995E-2</v>
      </c>
      <c r="U79" s="11"/>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139</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188" t="s">
        <v>15</v>
      </c>
      <c r="J85" s="188" t="s">
        <v>16</v>
      </c>
      <c r="K85" s="188"/>
      <c r="L85" s="188"/>
      <c r="M85" s="188"/>
      <c r="N85" s="188"/>
      <c r="O85" s="188"/>
      <c r="P85" s="40" t="s">
        <v>17</v>
      </c>
      <c r="Q85" s="40"/>
      <c r="R85" s="40" t="s">
        <v>18</v>
      </c>
      <c r="S85" s="40"/>
      <c r="T85" s="40" t="s">
        <v>19</v>
      </c>
      <c r="U85" s="40"/>
      <c r="V85" s="40" t="s">
        <v>20</v>
      </c>
      <c r="W85" s="40"/>
      <c r="X85" s="40" t="s">
        <v>21</v>
      </c>
      <c r="Y85" s="40"/>
      <c r="Z85" s="40" t="s">
        <v>22</v>
      </c>
      <c r="AA85" s="40"/>
      <c r="AB85" s="40" t="s">
        <v>23</v>
      </c>
      <c r="AC85" s="40"/>
      <c r="AD85" s="40" t="s">
        <v>20</v>
      </c>
      <c r="AE85" s="40"/>
      <c r="AF85" s="40" t="s">
        <v>24</v>
      </c>
      <c r="AG85" s="40"/>
      <c r="AH85" s="40" t="s">
        <v>25</v>
      </c>
      <c r="AI85" s="40"/>
      <c r="AJ85" s="40" t="s">
        <v>26</v>
      </c>
      <c r="AK85" s="40"/>
      <c r="AL85" s="40" t="s">
        <v>27</v>
      </c>
      <c r="AM85" s="56"/>
      <c r="AN85" s="13"/>
    </row>
    <row r="86" spans="1:40" s="1" customFormat="1" ht="12.75">
      <c r="A86" s="217"/>
      <c r="B86" s="188"/>
      <c r="C86" s="188"/>
      <c r="D86" s="188"/>
      <c r="E86" s="188"/>
      <c r="F86" s="188"/>
      <c r="G86" s="188"/>
      <c r="H86" s="188"/>
      <c r="I86" s="188"/>
      <c r="J86" s="188"/>
      <c r="K86" s="188"/>
      <c r="L86" s="188"/>
      <c r="M86" s="188"/>
      <c r="N86" s="188"/>
      <c r="O86" s="188"/>
      <c r="P86" s="40" t="s">
        <v>28</v>
      </c>
      <c r="Q86" s="40"/>
      <c r="R86" s="40" t="s">
        <v>28</v>
      </c>
      <c r="S86" s="40"/>
      <c r="T86" s="40" t="s">
        <v>28</v>
      </c>
      <c r="U86" s="40"/>
      <c r="V86" s="40" t="s">
        <v>28</v>
      </c>
      <c r="W86" s="40"/>
      <c r="X86" s="40" t="s">
        <v>28</v>
      </c>
      <c r="Y86" s="40"/>
      <c r="Z86" s="40" t="s">
        <v>28</v>
      </c>
      <c r="AA86" s="40"/>
      <c r="AB86" s="40" t="s">
        <v>28</v>
      </c>
      <c r="AC86" s="40"/>
      <c r="AD86" s="14" t="s">
        <v>28</v>
      </c>
      <c r="AE86" s="14"/>
      <c r="AF86" s="14" t="s">
        <v>29</v>
      </c>
      <c r="AG86" s="14"/>
      <c r="AH86" s="14" t="s">
        <v>29</v>
      </c>
      <c r="AI86" s="14"/>
      <c r="AJ86" s="14" t="s">
        <v>29</v>
      </c>
      <c r="AK86" s="14"/>
      <c r="AL86" s="14" t="s">
        <v>29</v>
      </c>
      <c r="AM86" s="56"/>
      <c r="AN86" s="13"/>
    </row>
    <row r="87" spans="1:40" s="1" customFormat="1" ht="147" customHeight="1">
      <c r="A87" s="203" t="s">
        <v>113</v>
      </c>
      <c r="B87" s="204" t="s">
        <v>259</v>
      </c>
      <c r="C87" s="224" t="s">
        <v>114</v>
      </c>
      <c r="D87" s="225" t="s">
        <v>115</v>
      </c>
      <c r="E87" s="225" t="s">
        <v>116</v>
      </c>
      <c r="F87" s="226">
        <v>0.33300000000000002</v>
      </c>
      <c r="G87" s="225">
        <v>4</v>
      </c>
      <c r="H87" s="178" t="s">
        <v>48</v>
      </c>
      <c r="I87" s="178"/>
      <c r="J87" s="178"/>
      <c r="K87" s="9" t="s">
        <v>203</v>
      </c>
      <c r="L87" s="44" t="s">
        <v>260</v>
      </c>
      <c r="M87" s="17">
        <v>0.5</v>
      </c>
      <c r="N87" s="44" t="s">
        <v>180</v>
      </c>
      <c r="O87" s="44"/>
      <c r="P87" s="40"/>
      <c r="Q87" s="40"/>
      <c r="R87" s="40"/>
      <c r="S87" s="40"/>
      <c r="T87" s="17">
        <v>0.25</v>
      </c>
      <c r="U87" s="17"/>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03"/>
      <c r="B88" s="204"/>
      <c r="C88" s="224"/>
      <c r="D88" s="225"/>
      <c r="E88" s="225"/>
      <c r="F88" s="226"/>
      <c r="G88" s="225"/>
      <c r="H88" s="178"/>
      <c r="I88" s="178"/>
      <c r="J88" s="178"/>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c r="A89" s="203"/>
      <c r="B89" s="204"/>
      <c r="C89" s="18" t="s">
        <v>117</v>
      </c>
      <c r="D89" s="44" t="s">
        <v>118</v>
      </c>
      <c r="E89" s="44" t="s">
        <v>119</v>
      </c>
      <c r="F89" s="29">
        <v>0.33300000000000002</v>
      </c>
      <c r="G89" s="44">
        <v>100</v>
      </c>
      <c r="H89" s="10" t="s">
        <v>85</v>
      </c>
      <c r="I89" s="10"/>
      <c r="J89" s="10"/>
      <c r="K89" s="9" t="s">
        <v>204</v>
      </c>
      <c r="L89" s="44" t="s">
        <v>205</v>
      </c>
      <c r="M89" s="17">
        <v>1</v>
      </c>
      <c r="N89" s="44" t="s">
        <v>180</v>
      </c>
      <c r="O89" s="44"/>
      <c r="P89" s="17"/>
      <c r="Q89" s="17"/>
      <c r="R89" s="29">
        <v>9.0899999999999995E-2</v>
      </c>
      <c r="S89" s="29"/>
      <c r="T89" s="29">
        <v>9.0899999999999995E-2</v>
      </c>
      <c r="U89" s="29"/>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03"/>
      <c r="B90" s="204"/>
      <c r="C90" s="18" t="s">
        <v>120</v>
      </c>
      <c r="D90" s="44" t="s">
        <v>121</v>
      </c>
      <c r="E90" s="44" t="s">
        <v>122</v>
      </c>
      <c r="F90" s="29">
        <v>0.33400000000000002</v>
      </c>
      <c r="G90" s="44">
        <v>32</v>
      </c>
      <c r="H90" s="10" t="s">
        <v>48</v>
      </c>
      <c r="I90" s="10"/>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139</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188" t="s">
        <v>15</v>
      </c>
      <c r="J96" s="188" t="s">
        <v>16</v>
      </c>
      <c r="K96" s="188"/>
      <c r="L96" s="188"/>
      <c r="M96" s="188"/>
      <c r="N96" s="188"/>
      <c r="O96" s="188"/>
      <c r="P96" s="40" t="s">
        <v>17</v>
      </c>
      <c r="Q96" s="40"/>
      <c r="R96" s="40" t="s">
        <v>18</v>
      </c>
      <c r="S96" s="40"/>
      <c r="T96" s="40" t="s">
        <v>19</v>
      </c>
      <c r="U96" s="40"/>
      <c r="V96" s="40" t="s">
        <v>20</v>
      </c>
      <c r="W96" s="40"/>
      <c r="X96" s="40" t="s">
        <v>21</v>
      </c>
      <c r="Y96" s="40"/>
      <c r="Z96" s="40" t="s">
        <v>22</v>
      </c>
      <c r="AA96" s="40"/>
      <c r="AB96" s="40" t="s">
        <v>23</v>
      </c>
      <c r="AC96" s="40"/>
      <c r="AD96" s="40" t="s">
        <v>20</v>
      </c>
      <c r="AE96" s="40"/>
      <c r="AF96" s="40" t="s">
        <v>24</v>
      </c>
      <c r="AG96" s="40"/>
      <c r="AH96" s="40" t="s">
        <v>25</v>
      </c>
      <c r="AI96" s="40"/>
      <c r="AJ96" s="40" t="s">
        <v>26</v>
      </c>
      <c r="AK96" s="40"/>
      <c r="AL96" s="40" t="s">
        <v>27</v>
      </c>
      <c r="AM96" s="55"/>
      <c r="AN96" s="51"/>
    </row>
    <row r="97" spans="1:50" ht="27.75" customHeight="1">
      <c r="A97" s="217"/>
      <c r="B97" s="188"/>
      <c r="C97" s="188"/>
      <c r="D97" s="188"/>
      <c r="E97" s="188"/>
      <c r="F97" s="188"/>
      <c r="G97" s="188"/>
      <c r="H97" s="188"/>
      <c r="I97" s="188"/>
      <c r="J97" s="188"/>
      <c r="K97" s="188"/>
      <c r="L97" s="188"/>
      <c r="M97" s="188"/>
      <c r="N97" s="188"/>
      <c r="O97" s="188"/>
      <c r="P97" s="40" t="s">
        <v>28</v>
      </c>
      <c r="Q97" s="40"/>
      <c r="R97" s="40" t="s">
        <v>28</v>
      </c>
      <c r="S97" s="40"/>
      <c r="T97" s="40" t="s">
        <v>28</v>
      </c>
      <c r="U97" s="40"/>
      <c r="V97" s="40" t="s">
        <v>28</v>
      </c>
      <c r="W97" s="40"/>
      <c r="X97" s="40" t="s">
        <v>28</v>
      </c>
      <c r="Y97" s="40"/>
      <c r="Z97" s="40" t="s">
        <v>28</v>
      </c>
      <c r="AA97" s="40"/>
      <c r="AB97" s="40" t="s">
        <v>28</v>
      </c>
      <c r="AC97" s="40"/>
      <c r="AD97" s="14" t="s">
        <v>28</v>
      </c>
      <c r="AE97" s="14"/>
      <c r="AF97" s="14" t="s">
        <v>29</v>
      </c>
      <c r="AG97" s="14"/>
      <c r="AH97" s="14" t="s">
        <v>29</v>
      </c>
      <c r="AI97" s="14"/>
      <c r="AJ97" s="14" t="s">
        <v>29</v>
      </c>
      <c r="AK97" s="14"/>
      <c r="AL97" s="14" t="s">
        <v>29</v>
      </c>
      <c r="AM97" s="57"/>
      <c r="AN97" s="51"/>
    </row>
    <row r="98" spans="1:50" ht="138.75" customHeight="1">
      <c r="A98" s="19" t="s">
        <v>124</v>
      </c>
      <c r="B98" s="46" t="s">
        <v>208</v>
      </c>
      <c r="C98" s="18" t="s">
        <v>125</v>
      </c>
      <c r="D98" s="44" t="s">
        <v>126</v>
      </c>
      <c r="E98" s="44" t="s">
        <v>127</v>
      </c>
      <c r="F98" s="17">
        <v>1</v>
      </c>
      <c r="G98" s="44">
        <v>6</v>
      </c>
      <c r="H98" s="44" t="s">
        <v>48</v>
      </c>
      <c r="I98" s="44"/>
      <c r="J98" s="44"/>
      <c r="K98" s="8" t="s">
        <v>209</v>
      </c>
      <c r="L98" s="44" t="s">
        <v>127</v>
      </c>
      <c r="M98" s="17">
        <v>1</v>
      </c>
      <c r="N98" s="44" t="s">
        <v>180</v>
      </c>
      <c r="P98" s="17"/>
      <c r="Q98" s="17"/>
      <c r="R98" s="17"/>
      <c r="S98" s="17"/>
      <c r="T98" s="17">
        <v>0.25</v>
      </c>
      <c r="U98" s="17"/>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139</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188" t="s">
        <v>15</v>
      </c>
      <c r="J104" s="188" t="s">
        <v>16</v>
      </c>
      <c r="K104" s="188"/>
      <c r="L104" s="188"/>
      <c r="M104" s="188"/>
      <c r="N104" s="188"/>
      <c r="O104" s="188"/>
      <c r="P104" s="40" t="s">
        <v>17</v>
      </c>
      <c r="Q104" s="40"/>
      <c r="R104" s="40" t="s">
        <v>18</v>
      </c>
      <c r="S104" s="40"/>
      <c r="T104" s="40" t="s">
        <v>19</v>
      </c>
      <c r="U104" s="40"/>
      <c r="V104" s="40" t="s">
        <v>20</v>
      </c>
      <c r="W104" s="40"/>
      <c r="X104" s="40" t="s">
        <v>21</v>
      </c>
      <c r="Y104" s="40"/>
      <c r="Z104" s="40" t="s">
        <v>22</v>
      </c>
      <c r="AA104" s="40"/>
      <c r="AB104" s="40" t="s">
        <v>23</v>
      </c>
      <c r="AC104" s="40"/>
      <c r="AD104" s="40" t="s">
        <v>20</v>
      </c>
      <c r="AE104" s="40"/>
      <c r="AF104" s="40" t="s">
        <v>24</v>
      </c>
      <c r="AG104" s="40"/>
      <c r="AH104" s="40" t="s">
        <v>25</v>
      </c>
      <c r="AI104" s="40"/>
      <c r="AJ104" s="40" t="s">
        <v>26</v>
      </c>
      <c r="AK104" s="38"/>
      <c r="AL104" s="40" t="s">
        <v>27</v>
      </c>
      <c r="AM104" s="55"/>
      <c r="AN104" s="51"/>
    </row>
    <row r="105" spans="1:50" ht="27.75" customHeight="1">
      <c r="A105" s="217"/>
      <c r="B105" s="188"/>
      <c r="C105" s="188"/>
      <c r="D105" s="188"/>
      <c r="E105" s="223"/>
      <c r="F105" s="188"/>
      <c r="G105" s="188"/>
      <c r="H105" s="188"/>
      <c r="I105" s="188"/>
      <c r="J105" s="188"/>
      <c r="K105" s="188"/>
      <c r="L105" s="188"/>
      <c r="M105" s="188"/>
      <c r="N105" s="188"/>
      <c r="O105" s="188"/>
      <c r="P105" s="40" t="s">
        <v>28</v>
      </c>
      <c r="Q105" s="40"/>
      <c r="R105" s="40" t="s">
        <v>28</v>
      </c>
      <c r="S105" s="40"/>
      <c r="T105" s="40" t="s">
        <v>28</v>
      </c>
      <c r="U105" s="40"/>
      <c r="V105" s="40" t="s">
        <v>28</v>
      </c>
      <c r="W105" s="40"/>
      <c r="X105" s="40" t="s">
        <v>28</v>
      </c>
      <c r="Y105" s="40"/>
      <c r="Z105" s="40" t="s">
        <v>28</v>
      </c>
      <c r="AA105" s="40"/>
      <c r="AB105" s="40" t="s">
        <v>28</v>
      </c>
      <c r="AC105" s="40"/>
      <c r="AD105" s="14" t="s">
        <v>28</v>
      </c>
      <c r="AE105" s="14"/>
      <c r="AF105" s="14" t="s">
        <v>29</v>
      </c>
      <c r="AG105" s="14"/>
      <c r="AH105" s="14" t="s">
        <v>29</v>
      </c>
      <c r="AI105" s="14"/>
      <c r="AJ105" s="14" t="s">
        <v>29</v>
      </c>
      <c r="AK105" s="22"/>
      <c r="AL105" s="14" t="s">
        <v>29</v>
      </c>
      <c r="AM105" s="55"/>
      <c r="AN105" s="51"/>
    </row>
    <row r="106" spans="1:50" ht="99" customHeight="1">
      <c r="A106" s="203" t="s">
        <v>131</v>
      </c>
      <c r="B106" s="204" t="s">
        <v>210</v>
      </c>
      <c r="C106" s="18" t="s">
        <v>132</v>
      </c>
      <c r="D106" s="44" t="s">
        <v>133</v>
      </c>
      <c r="E106" s="44" t="s">
        <v>263</v>
      </c>
      <c r="F106" s="28">
        <v>1</v>
      </c>
      <c r="G106" s="44">
        <v>100</v>
      </c>
      <c r="H106" s="44" t="s">
        <v>85</v>
      </c>
      <c r="I106" s="44"/>
      <c r="J106" s="44"/>
      <c r="K106" s="8" t="s">
        <v>211</v>
      </c>
      <c r="L106" s="44" t="s">
        <v>263</v>
      </c>
      <c r="M106" s="28">
        <v>1</v>
      </c>
      <c r="N106" s="10" t="s">
        <v>212</v>
      </c>
      <c r="R106" s="11"/>
      <c r="S106" s="11"/>
      <c r="T106" s="28">
        <v>0.25</v>
      </c>
      <c r="U106" s="28"/>
      <c r="V106" s="28"/>
      <c r="W106" s="28"/>
      <c r="X106" s="28"/>
      <c r="Y106" s="28"/>
      <c r="Z106" s="28">
        <v>0.25</v>
      </c>
      <c r="AA106" s="28"/>
      <c r="AB106" s="28"/>
      <c r="AC106" s="28"/>
      <c r="AD106" s="15"/>
      <c r="AE106" s="15"/>
      <c r="AF106" s="28">
        <v>0.25</v>
      </c>
      <c r="AG106" s="28"/>
      <c r="AL106" s="28">
        <v>0.25</v>
      </c>
      <c r="AM106" s="55"/>
      <c r="AN106" s="51"/>
    </row>
    <row r="107" spans="1:50" ht="109.5" customHeight="1">
      <c r="A107" s="203"/>
      <c r="B107" s="204"/>
      <c r="C107" s="18" t="s">
        <v>134</v>
      </c>
      <c r="D107" s="44" t="s">
        <v>135</v>
      </c>
      <c r="E107" s="44" t="s">
        <v>136</v>
      </c>
      <c r="F107" s="28">
        <v>1</v>
      </c>
      <c r="G107" s="44">
        <v>14</v>
      </c>
      <c r="H107" s="44" t="s">
        <v>48</v>
      </c>
      <c r="I107" s="44"/>
      <c r="J107" s="44"/>
      <c r="K107" s="8" t="s">
        <v>213</v>
      </c>
      <c r="L107" s="44" t="s">
        <v>136</v>
      </c>
      <c r="M107" s="28">
        <v>1</v>
      </c>
      <c r="N107" s="10" t="s">
        <v>212</v>
      </c>
      <c r="R107" s="11"/>
      <c r="S107" s="11"/>
      <c r="T107" s="28">
        <v>0.25</v>
      </c>
      <c r="U107" s="28"/>
      <c r="V107" s="28"/>
      <c r="W107" s="28"/>
      <c r="X107" s="28"/>
      <c r="Y107" s="28"/>
      <c r="Z107" s="28">
        <v>0.25</v>
      </c>
      <c r="AA107" s="28"/>
      <c r="AB107" s="28"/>
      <c r="AC107" s="28"/>
      <c r="AD107" s="15"/>
      <c r="AE107" s="15"/>
      <c r="AF107" s="28">
        <v>0.25</v>
      </c>
      <c r="AG107" s="28"/>
      <c r="AL107" s="28">
        <v>0.25</v>
      </c>
      <c r="AM107" s="55"/>
      <c r="AN107" s="51"/>
    </row>
    <row r="108" spans="1:50" ht="102" customHeight="1">
      <c r="A108" s="203"/>
      <c r="B108" s="204"/>
      <c r="C108" s="18" t="s">
        <v>137</v>
      </c>
      <c r="D108" s="44" t="s">
        <v>138</v>
      </c>
      <c r="E108" s="44" t="s">
        <v>264</v>
      </c>
      <c r="F108" s="28">
        <v>1</v>
      </c>
      <c r="G108" s="44">
        <v>4</v>
      </c>
      <c r="H108" s="44" t="s">
        <v>48</v>
      </c>
      <c r="I108" s="44"/>
      <c r="J108" s="44"/>
      <c r="K108" s="8" t="s">
        <v>214</v>
      </c>
      <c r="L108" s="44" t="s">
        <v>264</v>
      </c>
      <c r="M108" s="28">
        <v>1</v>
      </c>
      <c r="N108" s="10" t="s">
        <v>212</v>
      </c>
      <c r="R108" s="11"/>
      <c r="S108" s="11"/>
      <c r="T108" s="28">
        <v>0.25</v>
      </c>
      <c r="U108" s="28"/>
      <c r="V108" s="28"/>
      <c r="W108" s="28"/>
      <c r="X108" s="28"/>
      <c r="Y108" s="28"/>
      <c r="Z108" s="28">
        <v>0.25</v>
      </c>
      <c r="AA108" s="28"/>
      <c r="AB108" s="28"/>
      <c r="AC108" s="28"/>
      <c r="AD108" s="15"/>
      <c r="AE108" s="15"/>
      <c r="AF108" s="28">
        <v>0.25</v>
      </c>
      <c r="AG108" s="28"/>
      <c r="AL108" s="28">
        <v>0.25</v>
      </c>
      <c r="AM108" s="55"/>
      <c r="AN108" s="51"/>
    </row>
    <row r="109" spans="1:50" ht="36.75" customHeight="1">
      <c r="A109" s="205" t="s">
        <v>30</v>
      </c>
      <c r="B109" s="206"/>
      <c r="C109" s="206"/>
      <c r="D109" s="206"/>
      <c r="E109" s="206"/>
      <c r="F109" s="206"/>
      <c r="G109" s="206"/>
      <c r="H109" s="206"/>
      <c r="I109" s="42"/>
      <c r="J109" s="42"/>
      <c r="K109" s="206"/>
      <c r="L109" s="206"/>
      <c r="M109" s="206"/>
      <c r="N109" s="206"/>
      <c r="O109" s="206"/>
      <c r="P109" s="206"/>
      <c r="Q109" s="42"/>
      <c r="R109" s="207" t="s">
        <v>215</v>
      </c>
      <c r="S109" s="207"/>
      <c r="T109" s="208"/>
      <c r="U109" s="208"/>
      <c r="V109" s="208"/>
      <c r="W109" s="208"/>
      <c r="X109" s="208"/>
      <c r="Y109" s="208"/>
      <c r="Z109" s="208"/>
      <c r="AA109" s="208"/>
      <c r="AB109" s="208"/>
      <c r="AC109" s="208"/>
      <c r="AD109" s="208"/>
      <c r="AE109" s="208"/>
      <c r="AF109" s="208"/>
      <c r="AG109" s="208"/>
      <c r="AH109" s="208"/>
      <c r="AI109" s="208"/>
      <c r="AJ109" s="208"/>
      <c r="AK109" s="208"/>
      <c r="AL109" s="208"/>
      <c r="AM109" s="58"/>
      <c r="AN109" s="20"/>
      <c r="AO109" s="21"/>
      <c r="AP109" s="21"/>
      <c r="AQ109" s="21"/>
      <c r="AR109" s="21"/>
      <c r="AS109" s="21"/>
      <c r="AT109" s="21"/>
      <c r="AU109" s="21"/>
      <c r="AV109" s="21"/>
      <c r="AW109" s="21"/>
      <c r="AX109" s="21"/>
    </row>
    <row r="110" spans="1:50" ht="36.75" customHeight="1" thickBot="1">
      <c r="A110" s="218" t="s">
        <v>216</v>
      </c>
      <c r="B110" s="219"/>
      <c r="C110" s="219"/>
      <c r="D110" s="219"/>
      <c r="E110" s="219"/>
      <c r="F110" s="219"/>
      <c r="G110" s="219"/>
      <c r="H110" s="219"/>
      <c r="I110" s="39"/>
      <c r="J110" s="39"/>
      <c r="K110" s="219" t="s">
        <v>217</v>
      </c>
      <c r="L110" s="219"/>
      <c r="M110" s="219"/>
      <c r="N110" s="219"/>
      <c r="O110" s="219"/>
      <c r="P110" s="219"/>
      <c r="Q110" s="39"/>
      <c r="R110" s="220" t="s">
        <v>218</v>
      </c>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59"/>
      <c r="AN110" s="20"/>
      <c r="AO110" s="21"/>
      <c r="AP110" s="21"/>
      <c r="AQ110" s="21"/>
      <c r="AR110" s="21"/>
      <c r="AS110" s="21"/>
      <c r="AT110" s="21"/>
      <c r="AU110" s="21"/>
      <c r="AV110" s="21"/>
      <c r="AW110" s="21"/>
      <c r="AX110" s="21"/>
    </row>
    <row r="111" spans="1:50" ht="36.75" customHeight="1">
      <c r="A111" s="37"/>
      <c r="B111" s="47"/>
      <c r="C111" s="37"/>
      <c r="D111" s="37"/>
      <c r="E111" s="37"/>
      <c r="F111" s="37"/>
      <c r="G111" s="37"/>
      <c r="H111" s="37"/>
      <c r="I111" s="37"/>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341">
    <mergeCell ref="A7:B7"/>
    <mergeCell ref="A8:B8"/>
    <mergeCell ref="A9:B9"/>
    <mergeCell ref="A1:B6"/>
    <mergeCell ref="C5:AG6"/>
    <mergeCell ref="C1:AG4"/>
    <mergeCell ref="N11:N13"/>
    <mergeCell ref="O11:O13"/>
    <mergeCell ref="V12:W12"/>
    <mergeCell ref="X12:Y12"/>
    <mergeCell ref="P12:Q12"/>
    <mergeCell ref="R12:S12"/>
    <mergeCell ref="A10:B10"/>
    <mergeCell ref="A11:A13"/>
    <mergeCell ref="B11:B13"/>
    <mergeCell ref="C11:C13"/>
    <mergeCell ref="D11:D13"/>
    <mergeCell ref="E11:E13"/>
    <mergeCell ref="F11:F13"/>
    <mergeCell ref="G11:G13"/>
    <mergeCell ref="H11:H13"/>
    <mergeCell ref="F16:F17"/>
    <mergeCell ref="G16:G17"/>
    <mergeCell ref="H16:H17"/>
    <mergeCell ref="C14:C15"/>
    <mergeCell ref="D14:D15"/>
    <mergeCell ref="E14:E15"/>
    <mergeCell ref="F14:F15"/>
    <mergeCell ref="C18:C19"/>
    <mergeCell ref="D18:D19"/>
    <mergeCell ref="E18:E19"/>
    <mergeCell ref="F18:F19"/>
    <mergeCell ref="A27:B27"/>
    <mergeCell ref="A28:B28"/>
    <mergeCell ref="A29:B29"/>
    <mergeCell ref="C23:C24"/>
    <mergeCell ref="D23:D24"/>
    <mergeCell ref="E23:E24"/>
    <mergeCell ref="F23:F24"/>
    <mergeCell ref="G23:G24"/>
    <mergeCell ref="H23:H24"/>
    <mergeCell ref="A14:A26"/>
    <mergeCell ref="B14:B26"/>
    <mergeCell ref="G18:G19"/>
    <mergeCell ref="H18:H19"/>
    <mergeCell ref="C20:C22"/>
    <mergeCell ref="D20:D22"/>
    <mergeCell ref="E20:E22"/>
    <mergeCell ref="F20:F22"/>
    <mergeCell ref="G20:G22"/>
    <mergeCell ref="H20:H22"/>
    <mergeCell ref="G14:G15"/>
    <mergeCell ref="H14:H15"/>
    <mergeCell ref="C16:C17"/>
    <mergeCell ref="D16:D17"/>
    <mergeCell ref="E16:E17"/>
    <mergeCell ref="K31:K33"/>
    <mergeCell ref="L31:L33"/>
    <mergeCell ref="M31:M33"/>
    <mergeCell ref="N31:N33"/>
    <mergeCell ref="O31:O33"/>
    <mergeCell ref="P31:AL31"/>
    <mergeCell ref="A30:B30"/>
    <mergeCell ref="A31:A33"/>
    <mergeCell ref="B31:B33"/>
    <mergeCell ref="C31:C33"/>
    <mergeCell ref="D31:D33"/>
    <mergeCell ref="E31:E33"/>
    <mergeCell ref="F31:F33"/>
    <mergeCell ref="G31:G33"/>
    <mergeCell ref="H31:H33"/>
    <mergeCell ref="A40:B40"/>
    <mergeCell ref="A41:B41"/>
    <mergeCell ref="A42:B42"/>
    <mergeCell ref="G34:G35"/>
    <mergeCell ref="H34:H35"/>
    <mergeCell ref="C36:C37"/>
    <mergeCell ref="D36:D37"/>
    <mergeCell ref="E36:E37"/>
    <mergeCell ref="F36:F37"/>
    <mergeCell ref="G36:G37"/>
    <mergeCell ref="H36:H37"/>
    <mergeCell ref="A34:A39"/>
    <mergeCell ref="B34:B39"/>
    <mergeCell ref="C34:C35"/>
    <mergeCell ref="D34:D35"/>
    <mergeCell ref="E34:E35"/>
    <mergeCell ref="F34:F35"/>
    <mergeCell ref="M44:M46"/>
    <mergeCell ref="N44:N46"/>
    <mergeCell ref="O44:O46"/>
    <mergeCell ref="A43:B43"/>
    <mergeCell ref="A44:A46"/>
    <mergeCell ref="B44:B46"/>
    <mergeCell ref="C44:C46"/>
    <mergeCell ref="D44:D46"/>
    <mergeCell ref="E44:E46"/>
    <mergeCell ref="F44:F46"/>
    <mergeCell ref="G44:G46"/>
    <mergeCell ref="H44:H46"/>
    <mergeCell ref="A52:B52"/>
    <mergeCell ref="C52:AL52"/>
    <mergeCell ref="A53:B53"/>
    <mergeCell ref="C53:AL53"/>
    <mergeCell ref="A54:B54"/>
    <mergeCell ref="C54:AL54"/>
    <mergeCell ref="G47:G48"/>
    <mergeCell ref="H47:H48"/>
    <mergeCell ref="C50:C51"/>
    <mergeCell ref="D50:D51"/>
    <mergeCell ref="E50:E51"/>
    <mergeCell ref="F50:F51"/>
    <mergeCell ref="G50:G51"/>
    <mergeCell ref="H50:H51"/>
    <mergeCell ref="A47:A51"/>
    <mergeCell ref="B47:B51"/>
    <mergeCell ref="C47:C48"/>
    <mergeCell ref="D47:D48"/>
    <mergeCell ref="E47:E48"/>
    <mergeCell ref="F47:F48"/>
    <mergeCell ref="A55:B55"/>
    <mergeCell ref="A56:A58"/>
    <mergeCell ref="B56:B58"/>
    <mergeCell ref="C56:C58"/>
    <mergeCell ref="D56:D58"/>
    <mergeCell ref="E56:E58"/>
    <mergeCell ref="F56:F58"/>
    <mergeCell ref="G56:G58"/>
    <mergeCell ref="H56:H58"/>
    <mergeCell ref="A63:B63"/>
    <mergeCell ref="A64:B64"/>
    <mergeCell ref="A65:A67"/>
    <mergeCell ref="B65:B67"/>
    <mergeCell ref="C65:C67"/>
    <mergeCell ref="D65:D67"/>
    <mergeCell ref="E65:E67"/>
    <mergeCell ref="F65:F67"/>
    <mergeCell ref="A59:A60"/>
    <mergeCell ref="B59:B60"/>
    <mergeCell ref="A61:B61"/>
    <mergeCell ref="A62:B62"/>
    <mergeCell ref="A71:B71"/>
    <mergeCell ref="A72:B72"/>
    <mergeCell ref="A73:A75"/>
    <mergeCell ref="B73:B75"/>
    <mergeCell ref="C73:C75"/>
    <mergeCell ref="D73:D75"/>
    <mergeCell ref="E73:E75"/>
    <mergeCell ref="F73:F75"/>
    <mergeCell ref="O65:O67"/>
    <mergeCell ref="A69:B69"/>
    <mergeCell ref="A70:B70"/>
    <mergeCell ref="I65:J65"/>
    <mergeCell ref="I66:I67"/>
    <mergeCell ref="J66:J67"/>
    <mergeCell ref="G65:G67"/>
    <mergeCell ref="H65:H67"/>
    <mergeCell ref="K65:K67"/>
    <mergeCell ref="L65:L67"/>
    <mergeCell ref="M65:M67"/>
    <mergeCell ref="N65:N67"/>
    <mergeCell ref="A81:B81"/>
    <mergeCell ref="A82:B82"/>
    <mergeCell ref="A83:B83"/>
    <mergeCell ref="C83:AM83"/>
    <mergeCell ref="C82:AM82"/>
    <mergeCell ref="C81:AM81"/>
    <mergeCell ref="O73:O75"/>
    <mergeCell ref="A76:A79"/>
    <mergeCell ref="B76:B79"/>
    <mergeCell ref="A80:B80"/>
    <mergeCell ref="I73:J73"/>
    <mergeCell ref="I74:I75"/>
    <mergeCell ref="J74:J75"/>
    <mergeCell ref="P73:AM73"/>
    <mergeCell ref="G73:G75"/>
    <mergeCell ref="H73:H75"/>
    <mergeCell ref="K73:K75"/>
    <mergeCell ref="L73:L75"/>
    <mergeCell ref="M73:M75"/>
    <mergeCell ref="N73:N75"/>
    <mergeCell ref="A91:B91"/>
    <mergeCell ref="A92:B92"/>
    <mergeCell ref="A93:B93"/>
    <mergeCell ref="O84:O86"/>
    <mergeCell ref="A87:A90"/>
    <mergeCell ref="B87:B90"/>
    <mergeCell ref="C87:C88"/>
    <mergeCell ref="D87:D88"/>
    <mergeCell ref="E87:E88"/>
    <mergeCell ref="F87:F88"/>
    <mergeCell ref="G87:G88"/>
    <mergeCell ref="H87:H88"/>
    <mergeCell ref="G84:G86"/>
    <mergeCell ref="H84:H86"/>
    <mergeCell ref="K84:K86"/>
    <mergeCell ref="L84:L86"/>
    <mergeCell ref="M84:M86"/>
    <mergeCell ref="N84:N86"/>
    <mergeCell ref="I84:J84"/>
    <mergeCell ref="I85:I86"/>
    <mergeCell ref="J85:J86"/>
    <mergeCell ref="A84:A86"/>
    <mergeCell ref="B84:B86"/>
    <mergeCell ref="C84:C86"/>
    <mergeCell ref="A110:H110"/>
    <mergeCell ref="K110:P110"/>
    <mergeCell ref="R110:AL110"/>
    <mergeCell ref="K103:K105"/>
    <mergeCell ref="L103:L105"/>
    <mergeCell ref="M103:M105"/>
    <mergeCell ref="N103:N105"/>
    <mergeCell ref="O103:O105"/>
    <mergeCell ref="P103:AM103"/>
    <mergeCell ref="A103:A105"/>
    <mergeCell ref="B103:B105"/>
    <mergeCell ref="C103:C105"/>
    <mergeCell ref="D103:D105"/>
    <mergeCell ref="E103:E105"/>
    <mergeCell ref="F103:F105"/>
    <mergeCell ref="G103:G105"/>
    <mergeCell ref="H103:H105"/>
    <mergeCell ref="I103:J103"/>
    <mergeCell ref="I104:I105"/>
    <mergeCell ref="J104:J105"/>
    <mergeCell ref="I14:I15"/>
    <mergeCell ref="J14:J15"/>
    <mergeCell ref="I16:I17"/>
    <mergeCell ref="J16:J17"/>
    <mergeCell ref="A106:A108"/>
    <mergeCell ref="B106:B108"/>
    <mergeCell ref="A109:H109"/>
    <mergeCell ref="K109:P109"/>
    <mergeCell ref="R109:AL109"/>
    <mergeCell ref="A102:B102"/>
    <mergeCell ref="A99:B99"/>
    <mergeCell ref="A100:B100"/>
    <mergeCell ref="A101:B101"/>
    <mergeCell ref="K95:K97"/>
    <mergeCell ref="L95:L97"/>
    <mergeCell ref="M95:M97"/>
    <mergeCell ref="N95:N97"/>
    <mergeCell ref="O95:O97"/>
    <mergeCell ref="P95:AM95"/>
    <mergeCell ref="A94:B94"/>
    <mergeCell ref="A95:A97"/>
    <mergeCell ref="B95:B97"/>
    <mergeCell ref="C95:C97"/>
    <mergeCell ref="D95:D97"/>
    <mergeCell ref="C102:AM102"/>
    <mergeCell ref="C101:AM101"/>
    <mergeCell ref="C100:AM100"/>
    <mergeCell ref="C99:AM99"/>
    <mergeCell ref="I44:J44"/>
    <mergeCell ref="I45:I46"/>
    <mergeCell ref="J45:J46"/>
    <mergeCell ref="I56:J56"/>
    <mergeCell ref="I57:I58"/>
    <mergeCell ref="J57:J58"/>
    <mergeCell ref="I50:I51"/>
    <mergeCell ref="J50:J51"/>
    <mergeCell ref="C55:AM55"/>
    <mergeCell ref="P56:AM56"/>
    <mergeCell ref="E95:E97"/>
    <mergeCell ref="F95:F97"/>
    <mergeCell ref="G95:G97"/>
    <mergeCell ref="H95:H97"/>
    <mergeCell ref="D84:D86"/>
    <mergeCell ref="E84:E86"/>
    <mergeCell ref="F84:F86"/>
    <mergeCell ref="C80:AM80"/>
    <mergeCell ref="P84:AM84"/>
    <mergeCell ref="C94:AM94"/>
    <mergeCell ref="I18:I19"/>
    <mergeCell ref="J18:J19"/>
    <mergeCell ref="I20:I22"/>
    <mergeCell ref="J20:J22"/>
    <mergeCell ref="I23:I24"/>
    <mergeCell ref="J23:J24"/>
    <mergeCell ref="I95:J95"/>
    <mergeCell ref="I96:I97"/>
    <mergeCell ref="J96:J97"/>
    <mergeCell ref="I31:J31"/>
    <mergeCell ref="I32:I33"/>
    <mergeCell ref="J32:J33"/>
    <mergeCell ref="C61:AM61"/>
    <mergeCell ref="C72:AM72"/>
    <mergeCell ref="C71:AM71"/>
    <mergeCell ref="C70:AM70"/>
    <mergeCell ref="C69:AM69"/>
    <mergeCell ref="C30:AM30"/>
    <mergeCell ref="C29:AM29"/>
    <mergeCell ref="C28:AM28"/>
    <mergeCell ref="C27:AM27"/>
    <mergeCell ref="C43:AM43"/>
    <mergeCell ref="P44:AM44"/>
    <mergeCell ref="I34:I35"/>
    <mergeCell ref="AJ12:AK12"/>
    <mergeCell ref="AH1:AM6"/>
    <mergeCell ref="C7:AM7"/>
    <mergeCell ref="C10:AM10"/>
    <mergeCell ref="C9:AM9"/>
    <mergeCell ref="T12:U12"/>
    <mergeCell ref="Z12:AA12"/>
    <mergeCell ref="AB12:AC12"/>
    <mergeCell ref="AD12:AE12"/>
    <mergeCell ref="AF12:AG12"/>
    <mergeCell ref="AH12:AI12"/>
    <mergeCell ref="C8:AM8"/>
    <mergeCell ref="P11:AM11"/>
    <mergeCell ref="AL12:AM12"/>
    <mergeCell ref="I11:J11"/>
    <mergeCell ref="I12:I13"/>
    <mergeCell ref="J12:J13"/>
    <mergeCell ref="K11:K13"/>
    <mergeCell ref="L11:L13"/>
    <mergeCell ref="M11:M13"/>
    <mergeCell ref="C93:AM93"/>
    <mergeCell ref="C92:AM92"/>
    <mergeCell ref="C91:AM91"/>
    <mergeCell ref="C64:AM64"/>
    <mergeCell ref="C63:AM63"/>
    <mergeCell ref="C62:AM62"/>
    <mergeCell ref="I87:I88"/>
    <mergeCell ref="J87:J88"/>
    <mergeCell ref="J34:J35"/>
    <mergeCell ref="I36:I37"/>
    <mergeCell ref="J36:J37"/>
    <mergeCell ref="I47:I48"/>
    <mergeCell ref="J47:J48"/>
    <mergeCell ref="C42:AM42"/>
    <mergeCell ref="C41:AM41"/>
    <mergeCell ref="C40:AM40"/>
    <mergeCell ref="P65:AM65"/>
    <mergeCell ref="K56:K58"/>
    <mergeCell ref="L56:L58"/>
    <mergeCell ref="M56:M58"/>
    <mergeCell ref="N56:N58"/>
    <mergeCell ref="O56:O58"/>
    <mergeCell ref="K44:K46"/>
    <mergeCell ref="L44:L4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AX111"/>
  <sheetViews>
    <sheetView topLeftCell="O1" zoomScale="90" zoomScaleNormal="90" workbookViewId="0">
      <selection activeCell="L11" sqref="L11:L13"/>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1" customWidth="1"/>
    <col min="10"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46"/>
      <c r="B1" s="247"/>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48"/>
      <c r="B2" s="249"/>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48"/>
      <c r="B3" s="249"/>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48"/>
      <c r="B4" s="249"/>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48"/>
      <c r="B5" s="249"/>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48"/>
      <c r="B6" s="249"/>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267</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62" t="s">
        <v>15</v>
      </c>
      <c r="J12" s="188"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62"/>
      <c r="J13" s="188"/>
      <c r="K13" s="188"/>
      <c r="L13" s="188"/>
      <c r="M13" s="188"/>
      <c r="N13" s="188"/>
      <c r="O13" s="188"/>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38">
        <v>0.1</v>
      </c>
      <c r="J14" s="263">
        <v>0.05</v>
      </c>
      <c r="K14" s="8" t="s">
        <v>143</v>
      </c>
      <c r="L14" s="44" t="s">
        <v>144</v>
      </c>
      <c r="M14" s="28">
        <v>0.5</v>
      </c>
      <c r="N14" s="44" t="s">
        <v>145</v>
      </c>
      <c r="O14" s="44" t="s">
        <v>229</v>
      </c>
      <c r="R14" s="28"/>
      <c r="S14" s="28"/>
      <c r="T14" s="28">
        <v>0.2</v>
      </c>
      <c r="U14" s="28">
        <v>0.2</v>
      </c>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c r="A15" s="228"/>
      <c r="B15" s="231"/>
      <c r="C15" s="235"/>
      <c r="D15" s="237"/>
      <c r="E15" s="237"/>
      <c r="F15" s="239"/>
      <c r="G15" s="180"/>
      <c r="H15" s="180"/>
      <c r="I15" s="239"/>
      <c r="J15" s="264"/>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8"/>
      <c r="B16" s="231"/>
      <c r="C16" s="234" t="s">
        <v>49</v>
      </c>
      <c r="D16" s="236" t="s">
        <v>50</v>
      </c>
      <c r="E16" s="236" t="s">
        <v>51</v>
      </c>
      <c r="F16" s="238">
        <v>0.14280000000000001</v>
      </c>
      <c r="G16" s="179" t="s">
        <v>52</v>
      </c>
      <c r="H16" s="179" t="s">
        <v>48</v>
      </c>
      <c r="I16" s="238"/>
      <c r="J16" s="179"/>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c r="A17" s="228"/>
      <c r="B17" s="231"/>
      <c r="C17" s="235"/>
      <c r="D17" s="237"/>
      <c r="E17" s="237"/>
      <c r="F17" s="239"/>
      <c r="G17" s="180"/>
      <c r="H17" s="180"/>
      <c r="I17" s="239"/>
      <c r="J17" s="180"/>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38">
        <v>0.17499999999999999</v>
      </c>
      <c r="J18" s="179">
        <v>0.875</v>
      </c>
      <c r="K18" s="8" t="s">
        <v>153</v>
      </c>
      <c r="L18" s="44" t="s">
        <v>154</v>
      </c>
      <c r="M18" s="28">
        <v>0.7</v>
      </c>
      <c r="N18" s="44" t="s">
        <v>155</v>
      </c>
      <c r="O18" s="44" t="s">
        <v>229</v>
      </c>
      <c r="R18" s="28"/>
      <c r="S18" s="28"/>
      <c r="T18" s="28">
        <v>0.25</v>
      </c>
      <c r="U18" s="28">
        <v>0.25</v>
      </c>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8"/>
      <c r="B19" s="231"/>
      <c r="C19" s="235"/>
      <c r="D19" s="237"/>
      <c r="E19" s="237"/>
      <c r="F19" s="239"/>
      <c r="G19" s="180"/>
      <c r="H19" s="180"/>
      <c r="I19" s="239"/>
      <c r="J19" s="180"/>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c r="A20" s="228"/>
      <c r="B20" s="231"/>
      <c r="C20" s="234" t="s">
        <v>56</v>
      </c>
      <c r="D20" s="236" t="s">
        <v>57</v>
      </c>
      <c r="E20" s="236" t="s">
        <v>58</v>
      </c>
      <c r="F20" s="238">
        <v>0.14280000000000001</v>
      </c>
      <c r="G20" s="179">
        <v>5</v>
      </c>
      <c r="H20" s="179" t="s">
        <v>48</v>
      </c>
      <c r="I20" s="238">
        <v>0.14499999999999999</v>
      </c>
      <c r="J20" s="179">
        <v>0.72699999999999998</v>
      </c>
      <c r="K20" s="8" t="s">
        <v>158</v>
      </c>
      <c r="L20" s="44" t="s">
        <v>159</v>
      </c>
      <c r="M20" s="28">
        <v>0.6</v>
      </c>
      <c r="N20" s="44" t="s">
        <v>155</v>
      </c>
      <c r="O20" s="44" t="s">
        <v>229</v>
      </c>
      <c r="R20" s="11">
        <v>9.0899999999999995E-2</v>
      </c>
      <c r="S20" s="11"/>
      <c r="T20" s="11">
        <v>9.0899999999999995E-2</v>
      </c>
      <c r="U20" s="11">
        <v>0.18179999999999999</v>
      </c>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8"/>
      <c r="B21" s="231"/>
      <c r="C21" s="243"/>
      <c r="D21" s="244"/>
      <c r="E21" s="244"/>
      <c r="F21" s="245"/>
      <c r="G21" s="199"/>
      <c r="H21" s="199"/>
      <c r="I21" s="245"/>
      <c r="J21" s="199"/>
      <c r="K21" s="8" t="s">
        <v>230</v>
      </c>
      <c r="L21" s="44" t="s">
        <v>231</v>
      </c>
      <c r="M21" s="28">
        <v>0.2</v>
      </c>
      <c r="N21" s="44" t="s">
        <v>155</v>
      </c>
      <c r="O21" s="44" t="s">
        <v>229</v>
      </c>
      <c r="R21" s="11">
        <v>9.0899999999999995E-2</v>
      </c>
      <c r="S21" s="11"/>
      <c r="T21" s="11">
        <v>9.0899999999999995E-2</v>
      </c>
      <c r="U21" s="11">
        <v>0.18179999999999999</v>
      </c>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8"/>
      <c r="B22" s="231"/>
      <c r="C22" s="235"/>
      <c r="D22" s="237"/>
      <c r="E22" s="237"/>
      <c r="F22" s="239"/>
      <c r="G22" s="180"/>
      <c r="H22" s="180"/>
      <c r="I22" s="239"/>
      <c r="J22" s="180"/>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c r="A23" s="228"/>
      <c r="B23" s="231"/>
      <c r="C23" s="234" t="s">
        <v>59</v>
      </c>
      <c r="D23" s="236" t="s">
        <v>234</v>
      </c>
      <c r="E23" s="236" t="s">
        <v>235</v>
      </c>
      <c r="F23" s="238">
        <v>0.14280000000000001</v>
      </c>
      <c r="G23" s="179">
        <v>12</v>
      </c>
      <c r="H23" s="179" t="s">
        <v>48</v>
      </c>
      <c r="I23" s="238">
        <v>0.25</v>
      </c>
      <c r="J23" s="265">
        <v>3</v>
      </c>
      <c r="K23" s="8" t="s">
        <v>160</v>
      </c>
      <c r="L23" s="44" t="s">
        <v>161</v>
      </c>
      <c r="M23" s="28">
        <v>0.7</v>
      </c>
      <c r="N23" s="44" t="s">
        <v>155</v>
      </c>
      <c r="O23" s="44" t="s">
        <v>229</v>
      </c>
      <c r="R23" s="28"/>
      <c r="S23" s="28"/>
      <c r="T23" s="28">
        <v>0.25</v>
      </c>
      <c r="U23" s="28">
        <v>0.25</v>
      </c>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8"/>
      <c r="B24" s="231"/>
      <c r="C24" s="235"/>
      <c r="D24" s="237"/>
      <c r="E24" s="237"/>
      <c r="F24" s="239"/>
      <c r="G24" s="180"/>
      <c r="H24" s="180"/>
      <c r="I24" s="239"/>
      <c r="J24" s="266"/>
      <c r="K24" s="8" t="s">
        <v>236</v>
      </c>
      <c r="L24" s="44" t="s">
        <v>237</v>
      </c>
      <c r="M24" s="28">
        <v>0.3</v>
      </c>
      <c r="N24" s="44" t="s">
        <v>155</v>
      </c>
      <c r="O24" s="44" t="s">
        <v>238</v>
      </c>
      <c r="R24" s="28"/>
      <c r="S24" s="28"/>
      <c r="T24" s="28">
        <v>0.25</v>
      </c>
      <c r="U24" s="28">
        <v>0.25</v>
      </c>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8"/>
      <c r="B25" s="231"/>
      <c r="C25" s="45" t="s">
        <v>61</v>
      </c>
      <c r="D25" s="46" t="s">
        <v>62</v>
      </c>
      <c r="E25" s="46" t="s">
        <v>63</v>
      </c>
      <c r="F25" s="48">
        <v>0.14299999999999999</v>
      </c>
      <c r="G25" s="36">
        <v>94</v>
      </c>
      <c r="H25" s="36" t="s">
        <v>48</v>
      </c>
      <c r="I25" s="48">
        <v>0.25</v>
      </c>
      <c r="J25" s="87">
        <v>25</v>
      </c>
      <c r="K25" s="8" t="s">
        <v>162</v>
      </c>
      <c r="L25" s="44" t="s">
        <v>163</v>
      </c>
      <c r="M25" s="28">
        <v>1</v>
      </c>
      <c r="N25" s="44" t="s">
        <v>155</v>
      </c>
      <c r="O25" s="44" t="s">
        <v>229</v>
      </c>
      <c r="R25" s="28"/>
      <c r="S25" s="28"/>
      <c r="T25" s="28">
        <v>0.25</v>
      </c>
      <c r="U25" s="28">
        <v>0.25</v>
      </c>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9"/>
      <c r="B26" s="232"/>
      <c r="C26" s="9" t="s">
        <v>64</v>
      </c>
      <c r="D26" s="44" t="s">
        <v>65</v>
      </c>
      <c r="E26" s="44" t="s">
        <v>66</v>
      </c>
      <c r="F26" s="11">
        <v>0.14299999999999999</v>
      </c>
      <c r="G26" s="10">
        <v>106</v>
      </c>
      <c r="H26" s="10" t="s">
        <v>48</v>
      </c>
      <c r="I26" s="11">
        <v>0.182</v>
      </c>
      <c r="J26" s="10">
        <v>19.27</v>
      </c>
      <c r="K26" s="8" t="s">
        <v>164</v>
      </c>
      <c r="L26" s="44" t="s">
        <v>239</v>
      </c>
      <c r="M26" s="28">
        <v>1</v>
      </c>
      <c r="N26" s="44" t="s">
        <v>155</v>
      </c>
      <c r="O26" s="44" t="s">
        <v>229</v>
      </c>
      <c r="R26" s="11">
        <v>9.0899999999999995E-2</v>
      </c>
      <c r="S26" s="11"/>
      <c r="T26" s="11">
        <v>9.0899999999999995E-2</v>
      </c>
      <c r="U26" s="11">
        <v>0.18179999999999999</v>
      </c>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267</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62" t="s">
        <v>15</v>
      </c>
      <c r="J32" s="188"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62"/>
      <c r="J33" s="188"/>
      <c r="K33" s="188"/>
      <c r="L33" s="188"/>
      <c r="M33" s="188"/>
      <c r="N33" s="188"/>
      <c r="O33" s="188"/>
      <c r="P33" s="40" t="s">
        <v>28</v>
      </c>
      <c r="Q33" s="40" t="s">
        <v>17</v>
      </c>
      <c r="R33" s="40" t="s">
        <v>28</v>
      </c>
      <c r="S33" s="40" t="s">
        <v>17</v>
      </c>
      <c r="T33" s="40" t="s">
        <v>28</v>
      </c>
      <c r="U33" s="40" t="s">
        <v>17</v>
      </c>
      <c r="V33" s="40" t="s">
        <v>28</v>
      </c>
      <c r="W33" s="40"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38">
        <v>0.25</v>
      </c>
      <c r="J34" s="179">
        <v>1.25</v>
      </c>
      <c r="K34" s="8" t="s">
        <v>168</v>
      </c>
      <c r="L34" s="44" t="s">
        <v>169</v>
      </c>
      <c r="M34" s="28">
        <v>0.5</v>
      </c>
      <c r="N34" s="44" t="s">
        <v>155</v>
      </c>
      <c r="R34" s="28"/>
      <c r="S34" s="28"/>
      <c r="T34" s="28">
        <v>0.25</v>
      </c>
      <c r="U34" s="28">
        <v>0.25</v>
      </c>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39"/>
      <c r="J35" s="180"/>
      <c r="K35" s="8" t="s">
        <v>170</v>
      </c>
      <c r="L35" s="44" t="s">
        <v>171</v>
      </c>
      <c r="M35" s="28">
        <v>0.5</v>
      </c>
      <c r="N35" s="44" t="s">
        <v>155</v>
      </c>
      <c r="R35" s="28"/>
      <c r="S35" s="28"/>
      <c r="T35" s="28">
        <v>0.25</v>
      </c>
      <c r="U35" s="28">
        <v>0.25</v>
      </c>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38">
        <v>0.5</v>
      </c>
      <c r="J36" s="179">
        <v>0.5</v>
      </c>
      <c r="K36" s="8" t="s">
        <v>173</v>
      </c>
      <c r="L36" s="44" t="s">
        <v>174</v>
      </c>
      <c r="M36" s="28">
        <v>0.5</v>
      </c>
      <c r="N36" s="44" t="s">
        <v>155</v>
      </c>
      <c r="R36" s="28"/>
      <c r="S36" s="28"/>
      <c r="T36" s="28">
        <v>1</v>
      </c>
      <c r="U36" s="28">
        <v>1</v>
      </c>
      <c r="V36" s="28"/>
      <c r="W36" s="28"/>
      <c r="X36" s="28"/>
      <c r="Y36" s="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39"/>
      <c r="J37" s="180"/>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44" t="s">
        <v>72</v>
      </c>
      <c r="E38" s="44" t="s">
        <v>73</v>
      </c>
      <c r="F38" s="28">
        <v>0.25</v>
      </c>
      <c r="G38" s="10">
        <v>1</v>
      </c>
      <c r="H38" s="10" t="s">
        <v>48</v>
      </c>
      <c r="I38" s="11">
        <v>0.25</v>
      </c>
      <c r="J38" s="10">
        <v>0.25</v>
      </c>
      <c r="K38" s="8" t="s">
        <v>176</v>
      </c>
      <c r="L38" s="44" t="s">
        <v>244</v>
      </c>
      <c r="M38" s="28">
        <v>1</v>
      </c>
      <c r="N38" s="44" t="s">
        <v>155</v>
      </c>
      <c r="R38" s="28"/>
      <c r="S38" s="28"/>
      <c r="T38" s="28">
        <v>0.25</v>
      </c>
      <c r="U38" s="28">
        <v>0.25</v>
      </c>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44" t="s">
        <v>74</v>
      </c>
      <c r="E39" s="44" t="s">
        <v>245</v>
      </c>
      <c r="F39" s="28">
        <v>0.25</v>
      </c>
      <c r="G39" s="10">
        <v>8000</v>
      </c>
      <c r="H39" s="10" t="s">
        <v>48</v>
      </c>
      <c r="I39" s="11">
        <v>0.25</v>
      </c>
      <c r="J39" s="10">
        <v>1.99</v>
      </c>
      <c r="K39" s="8" t="s">
        <v>268</v>
      </c>
      <c r="L39" s="44" t="s">
        <v>246</v>
      </c>
      <c r="M39" s="28">
        <v>1</v>
      </c>
      <c r="N39" s="44" t="s">
        <v>155</v>
      </c>
      <c r="P39" s="11">
        <v>8.3299999999999999E-2</v>
      </c>
      <c r="Q39" s="11"/>
      <c r="R39" s="11">
        <v>8.3299999999999999E-2</v>
      </c>
      <c r="S39" s="11"/>
      <c r="T39" s="11">
        <v>8.3299999999999999E-2</v>
      </c>
      <c r="U39" s="11">
        <v>0.24990000000000001</v>
      </c>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267</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62" t="s">
        <v>15</v>
      </c>
      <c r="J45" s="188"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62"/>
      <c r="J46" s="188"/>
      <c r="K46" s="188"/>
      <c r="L46" s="188"/>
      <c r="M46" s="188"/>
      <c r="N46" s="188"/>
      <c r="O46" s="188"/>
      <c r="P46" s="40" t="s">
        <v>28</v>
      </c>
      <c r="Q46" s="40" t="s">
        <v>17</v>
      </c>
      <c r="R46" s="40" t="s">
        <v>28</v>
      </c>
      <c r="S46" s="40" t="s">
        <v>17</v>
      </c>
      <c r="T46" s="40" t="s">
        <v>28</v>
      </c>
      <c r="U46" s="40" t="s">
        <v>17</v>
      </c>
      <c r="V46" s="40" t="s">
        <v>28</v>
      </c>
      <c r="W46" s="40"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38">
        <v>9.0999999999999998E-2</v>
      </c>
      <c r="J47" s="179">
        <v>2.63</v>
      </c>
      <c r="K47" s="8" t="s">
        <v>179</v>
      </c>
      <c r="L47" s="44" t="s">
        <v>247</v>
      </c>
      <c r="M47" s="28">
        <v>0.5</v>
      </c>
      <c r="N47" s="44" t="s">
        <v>180</v>
      </c>
      <c r="R47" s="11">
        <v>9.0899999999999995E-2</v>
      </c>
      <c r="S47" s="11"/>
      <c r="T47" s="11">
        <v>9.0899999999999995E-2</v>
      </c>
      <c r="U47" s="11">
        <v>0.18179999999999999</v>
      </c>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8"/>
      <c r="B48" s="231"/>
      <c r="C48" s="235"/>
      <c r="D48" s="237"/>
      <c r="E48" s="237"/>
      <c r="F48" s="239"/>
      <c r="G48" s="180"/>
      <c r="H48" s="180"/>
      <c r="I48" s="239"/>
      <c r="J48" s="180"/>
      <c r="K48" s="8" t="s">
        <v>248</v>
      </c>
      <c r="L48" s="44" t="s">
        <v>249</v>
      </c>
      <c r="M48" s="28">
        <v>0.5</v>
      </c>
      <c r="N48" s="44" t="s">
        <v>180</v>
      </c>
      <c r="T48" s="28">
        <v>0.25</v>
      </c>
      <c r="U48" s="28">
        <v>0</v>
      </c>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44" t="s">
        <v>83</v>
      </c>
      <c r="E49" s="44" t="s">
        <v>84</v>
      </c>
      <c r="F49" s="11">
        <v>0.33300000000000002</v>
      </c>
      <c r="G49" s="10">
        <v>100</v>
      </c>
      <c r="H49" s="10" t="s">
        <v>85</v>
      </c>
      <c r="I49" s="11">
        <v>0.25</v>
      </c>
      <c r="J49" s="88">
        <v>25</v>
      </c>
      <c r="K49" s="8" t="s">
        <v>181</v>
      </c>
      <c r="L49" s="44" t="s">
        <v>250</v>
      </c>
      <c r="M49" s="28">
        <v>1</v>
      </c>
      <c r="N49" s="44" t="s">
        <v>180</v>
      </c>
      <c r="T49" s="28">
        <v>0.25</v>
      </c>
      <c r="U49" s="28">
        <v>0.25</v>
      </c>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38"/>
      <c r="J50" s="179"/>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c r="A51" s="229"/>
      <c r="B51" s="232"/>
      <c r="C51" s="235"/>
      <c r="D51" s="237"/>
      <c r="E51" s="237"/>
      <c r="F51" s="239"/>
      <c r="G51" s="180"/>
      <c r="H51" s="180"/>
      <c r="I51" s="239"/>
      <c r="J51" s="180"/>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267</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62" t="s">
        <v>15</v>
      </c>
      <c r="J57" s="188"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62"/>
      <c r="J58" s="188"/>
      <c r="K58" s="188"/>
      <c r="L58" s="188"/>
      <c r="M58" s="188"/>
      <c r="N58" s="188"/>
      <c r="O58" s="188"/>
      <c r="P58" s="40" t="s">
        <v>28</v>
      </c>
      <c r="Q58" s="40" t="s">
        <v>17</v>
      </c>
      <c r="R58" s="40" t="s">
        <v>28</v>
      </c>
      <c r="S58" s="40" t="s">
        <v>17</v>
      </c>
      <c r="T58" s="40" t="s">
        <v>28</v>
      </c>
      <c r="U58" s="40" t="s">
        <v>17</v>
      </c>
      <c r="V58" s="40" t="s">
        <v>28</v>
      </c>
      <c r="W58" s="40"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44" t="s">
        <v>91</v>
      </c>
      <c r="E59" s="46" t="s">
        <v>92</v>
      </c>
      <c r="F59" s="28">
        <v>1</v>
      </c>
      <c r="G59" s="10">
        <v>100</v>
      </c>
      <c r="H59" s="10" t="s">
        <v>85</v>
      </c>
      <c r="I59" s="11">
        <v>0.25</v>
      </c>
      <c r="J59" s="10">
        <v>24.99</v>
      </c>
      <c r="K59" s="8" t="s">
        <v>186</v>
      </c>
      <c r="L59" s="44" t="s">
        <v>187</v>
      </c>
      <c r="M59" s="17">
        <v>1</v>
      </c>
      <c r="N59" s="44" t="s">
        <v>180</v>
      </c>
      <c r="P59" s="11">
        <v>8.3299999999999999E-2</v>
      </c>
      <c r="Q59" s="11"/>
      <c r="R59" s="11">
        <v>8.3299999999999999E-2</v>
      </c>
      <c r="S59" s="11"/>
      <c r="T59" s="11">
        <v>8.3299999999999999E-2</v>
      </c>
      <c r="U59" s="11">
        <v>0.24990000000000001</v>
      </c>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3"/>
      <c r="B60" s="225"/>
      <c r="C60" s="9" t="s">
        <v>188</v>
      </c>
      <c r="D60" s="44" t="s">
        <v>93</v>
      </c>
      <c r="E60" s="44" t="s">
        <v>94</v>
      </c>
      <c r="F60" s="28">
        <v>1</v>
      </c>
      <c r="G60" s="10">
        <v>100</v>
      </c>
      <c r="H60" s="10" t="s">
        <v>85</v>
      </c>
      <c r="I60" s="11">
        <v>0.25</v>
      </c>
      <c r="J60" s="10">
        <v>24.99</v>
      </c>
      <c r="K60" s="8" t="s">
        <v>189</v>
      </c>
      <c r="L60" s="44" t="s">
        <v>190</v>
      </c>
      <c r="M60" s="17">
        <v>1</v>
      </c>
      <c r="N60" s="44" t="s">
        <v>180</v>
      </c>
      <c r="P60" s="11">
        <v>8.3299999999999999E-2</v>
      </c>
      <c r="Q60" s="11"/>
      <c r="R60" s="11">
        <v>8.3299999999999999E-2</v>
      </c>
      <c r="S60" s="11"/>
      <c r="T60" s="11">
        <v>8.3299999999999999E-2</v>
      </c>
      <c r="U60" s="11">
        <v>0.24990000000000001</v>
      </c>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267</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62" t="s">
        <v>15</v>
      </c>
      <c r="J66" s="188"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62"/>
      <c r="J67" s="188"/>
      <c r="K67" s="188"/>
      <c r="L67" s="188"/>
      <c r="M67" s="188"/>
      <c r="N67" s="188"/>
      <c r="O67" s="188"/>
      <c r="P67" s="40" t="s">
        <v>28</v>
      </c>
      <c r="Q67" s="40" t="s">
        <v>17</v>
      </c>
      <c r="R67" s="40" t="s">
        <v>28</v>
      </c>
      <c r="S67" s="40" t="s">
        <v>17</v>
      </c>
      <c r="T67" s="40" t="s">
        <v>28</v>
      </c>
      <c r="U67" s="40" t="s">
        <v>17</v>
      </c>
      <c r="V67" s="40" t="s">
        <v>28</v>
      </c>
      <c r="W67" s="40"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267</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62" t="s">
        <v>15</v>
      </c>
      <c r="J74" s="188"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62"/>
      <c r="J75" s="188"/>
      <c r="K75" s="188"/>
      <c r="L75" s="188"/>
      <c r="M75" s="188"/>
      <c r="N75" s="188"/>
      <c r="O75" s="188"/>
      <c r="P75" s="40" t="s">
        <v>28</v>
      </c>
      <c r="Q75" s="40" t="s">
        <v>17</v>
      </c>
      <c r="R75" s="40" t="s">
        <v>28</v>
      </c>
      <c r="S75" s="40" t="s">
        <v>17</v>
      </c>
      <c r="T75" s="40" t="s">
        <v>28</v>
      </c>
      <c r="U75" s="40" t="s">
        <v>17</v>
      </c>
      <c r="V75" s="40" t="s">
        <v>28</v>
      </c>
      <c r="W75" s="40"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44" t="s">
        <v>103</v>
      </c>
      <c r="E76" s="44" t="s">
        <v>256</v>
      </c>
      <c r="F76" s="28">
        <v>0.25</v>
      </c>
      <c r="G76" s="44">
        <v>100</v>
      </c>
      <c r="H76" s="10" t="s">
        <v>85</v>
      </c>
      <c r="I76" s="11">
        <v>0.25</v>
      </c>
      <c r="J76" s="88">
        <v>25</v>
      </c>
      <c r="K76" s="8" t="s">
        <v>194</v>
      </c>
      <c r="L76" s="44" t="s">
        <v>195</v>
      </c>
      <c r="M76" s="28">
        <v>1</v>
      </c>
      <c r="N76" s="44" t="s">
        <v>257</v>
      </c>
      <c r="R76" s="28"/>
      <c r="S76" s="28"/>
      <c r="T76" s="28">
        <v>0.25</v>
      </c>
      <c r="U76" s="28">
        <v>0.25</v>
      </c>
      <c r="V76" s="28"/>
      <c r="W76" s="28"/>
      <c r="Z76" s="28">
        <v>0.25</v>
      </c>
      <c r="AA76" s="28"/>
      <c r="AD76" s="28"/>
      <c r="AE76" s="28"/>
      <c r="AF76" s="28">
        <v>0.25</v>
      </c>
      <c r="AG76" s="28"/>
      <c r="AL76" s="28">
        <v>0.25</v>
      </c>
      <c r="AM76" s="55"/>
      <c r="AN76" s="51"/>
    </row>
    <row r="77" spans="1:40" ht="102" customHeight="1">
      <c r="A77" s="228"/>
      <c r="B77" s="231"/>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c r="A78" s="228"/>
      <c r="B78" s="231"/>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c r="A79" s="229"/>
      <c r="B79" s="232"/>
      <c r="C79" s="9" t="s">
        <v>110</v>
      </c>
      <c r="D79" s="44" t="s">
        <v>111</v>
      </c>
      <c r="E79" s="44" t="s">
        <v>200</v>
      </c>
      <c r="F79" s="28">
        <v>0.25</v>
      </c>
      <c r="G79" s="44">
        <v>100</v>
      </c>
      <c r="H79" s="10" t="s">
        <v>85</v>
      </c>
      <c r="I79" s="11">
        <v>0.27300000000000002</v>
      </c>
      <c r="J79" s="10">
        <v>27.27</v>
      </c>
      <c r="K79" s="18" t="s">
        <v>201</v>
      </c>
      <c r="L79" s="18" t="s">
        <v>202</v>
      </c>
      <c r="M79" s="28">
        <v>1</v>
      </c>
      <c r="N79" s="44" t="s">
        <v>180</v>
      </c>
      <c r="P79" s="10">
        <v>9.09</v>
      </c>
      <c r="R79" s="11">
        <v>9.0899999999999995E-2</v>
      </c>
      <c r="S79" s="11"/>
      <c r="T79" s="11">
        <v>9.0899999999999995E-2</v>
      </c>
      <c r="U79" s="11">
        <v>0.2727</v>
      </c>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267</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62" t="s">
        <v>15</v>
      </c>
      <c r="J85" s="188"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62"/>
      <c r="J86" s="188"/>
      <c r="K86" s="188"/>
      <c r="L86" s="188"/>
      <c r="M86" s="188"/>
      <c r="N86" s="188"/>
      <c r="O86" s="188"/>
      <c r="P86" s="40" t="s">
        <v>28</v>
      </c>
      <c r="Q86" s="40" t="s">
        <v>17</v>
      </c>
      <c r="R86" s="40" t="s">
        <v>28</v>
      </c>
      <c r="S86" s="40" t="s">
        <v>17</v>
      </c>
      <c r="T86" s="40" t="s">
        <v>28</v>
      </c>
      <c r="U86" s="40" t="s">
        <v>17</v>
      </c>
      <c r="V86" s="40" t="s">
        <v>28</v>
      </c>
      <c r="W86" s="40"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67">
        <v>0.125</v>
      </c>
      <c r="J87" s="178">
        <v>0.5</v>
      </c>
      <c r="K87" s="9" t="s">
        <v>203</v>
      </c>
      <c r="L87" s="44" t="s">
        <v>260</v>
      </c>
      <c r="M87" s="17">
        <v>0.5</v>
      </c>
      <c r="N87" s="44" t="s">
        <v>180</v>
      </c>
      <c r="O87" s="44"/>
      <c r="P87" s="40"/>
      <c r="Q87" s="40"/>
      <c r="R87" s="40"/>
      <c r="S87" s="40"/>
      <c r="T87" s="17">
        <v>0.25</v>
      </c>
      <c r="U87" s="17">
        <v>0.25</v>
      </c>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03"/>
      <c r="B88" s="204"/>
      <c r="C88" s="224"/>
      <c r="D88" s="225"/>
      <c r="E88" s="225"/>
      <c r="F88" s="226"/>
      <c r="G88" s="225"/>
      <c r="H88" s="178"/>
      <c r="I88" s="267"/>
      <c r="J88" s="178"/>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c r="A89" s="203"/>
      <c r="B89" s="204"/>
      <c r="C89" s="18" t="s">
        <v>117</v>
      </c>
      <c r="D89" s="44" t="s">
        <v>118</v>
      </c>
      <c r="E89" s="44" t="s">
        <v>119</v>
      </c>
      <c r="F89" s="29">
        <v>0.33300000000000002</v>
      </c>
      <c r="G89" s="44">
        <v>100</v>
      </c>
      <c r="H89" s="10" t="s">
        <v>85</v>
      </c>
      <c r="I89" s="11">
        <v>0.182</v>
      </c>
      <c r="J89" s="10">
        <v>18.18</v>
      </c>
      <c r="K89" s="9" t="s">
        <v>204</v>
      </c>
      <c r="L89" s="44" t="s">
        <v>205</v>
      </c>
      <c r="M89" s="17">
        <v>1</v>
      </c>
      <c r="N89" s="44" t="s">
        <v>180</v>
      </c>
      <c r="O89" s="44"/>
      <c r="P89" s="17"/>
      <c r="Q89" s="17"/>
      <c r="R89" s="29">
        <v>9.0899999999999995E-2</v>
      </c>
      <c r="S89" s="29"/>
      <c r="T89" s="29">
        <v>9.0899999999999995E-2</v>
      </c>
      <c r="U89" s="29">
        <v>0.18179999999999999</v>
      </c>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03"/>
      <c r="B90" s="204"/>
      <c r="C90" s="18" t="s">
        <v>120</v>
      </c>
      <c r="D90" s="44" t="s">
        <v>121</v>
      </c>
      <c r="E90" s="44" t="s">
        <v>122</v>
      </c>
      <c r="F90" s="29">
        <v>0.33400000000000002</v>
      </c>
      <c r="G90" s="44">
        <v>32</v>
      </c>
      <c r="H90" s="10" t="s">
        <v>48</v>
      </c>
      <c r="I90" s="11"/>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267</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62" t="s">
        <v>15</v>
      </c>
      <c r="J96" s="188"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62"/>
      <c r="J97" s="188"/>
      <c r="K97" s="188"/>
      <c r="L97" s="188"/>
      <c r="M97" s="188"/>
      <c r="N97" s="188"/>
      <c r="O97" s="188"/>
      <c r="P97" s="40" t="s">
        <v>28</v>
      </c>
      <c r="Q97" s="40" t="s">
        <v>17</v>
      </c>
      <c r="R97" s="40" t="s">
        <v>28</v>
      </c>
      <c r="S97" s="40" t="s">
        <v>17</v>
      </c>
      <c r="T97" s="40" t="s">
        <v>28</v>
      </c>
      <c r="U97" s="40" t="s">
        <v>17</v>
      </c>
      <c r="V97" s="40" t="s">
        <v>28</v>
      </c>
      <c r="W97" s="40"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46" t="s">
        <v>208</v>
      </c>
      <c r="C98" s="18" t="s">
        <v>125</v>
      </c>
      <c r="D98" s="44" t="s">
        <v>126</v>
      </c>
      <c r="E98" s="44" t="s">
        <v>127</v>
      </c>
      <c r="F98" s="17">
        <v>1</v>
      </c>
      <c r="G98" s="44">
        <v>6</v>
      </c>
      <c r="H98" s="44" t="s">
        <v>48</v>
      </c>
      <c r="I98" s="29">
        <v>0.25</v>
      </c>
      <c r="J98" s="44">
        <v>1.5</v>
      </c>
      <c r="K98" s="8" t="s">
        <v>209</v>
      </c>
      <c r="L98" s="44" t="s">
        <v>127</v>
      </c>
      <c r="M98" s="17">
        <v>1</v>
      </c>
      <c r="N98" s="44" t="s">
        <v>180</v>
      </c>
      <c r="P98" s="17"/>
      <c r="Q98" s="17"/>
      <c r="R98" s="17"/>
      <c r="S98" s="17"/>
      <c r="T98" s="17">
        <v>0.25</v>
      </c>
      <c r="U98" s="17">
        <v>0.25</v>
      </c>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267</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62" t="s">
        <v>15</v>
      </c>
      <c r="J104" s="188"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62"/>
      <c r="J105" s="188"/>
      <c r="K105" s="188"/>
      <c r="L105" s="188"/>
      <c r="M105" s="188"/>
      <c r="N105" s="188"/>
      <c r="O105" s="188"/>
      <c r="P105" s="40" t="s">
        <v>28</v>
      </c>
      <c r="Q105" s="40" t="s">
        <v>17</v>
      </c>
      <c r="R105" s="40" t="s">
        <v>28</v>
      </c>
      <c r="S105" s="40" t="s">
        <v>17</v>
      </c>
      <c r="T105" s="40" t="s">
        <v>28</v>
      </c>
      <c r="U105" s="40" t="s">
        <v>17</v>
      </c>
      <c r="V105" s="40" t="s">
        <v>28</v>
      </c>
      <c r="W105" s="40"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18" t="s">
        <v>132</v>
      </c>
      <c r="D106" s="44" t="s">
        <v>133</v>
      </c>
      <c r="E106" s="44" t="s">
        <v>263</v>
      </c>
      <c r="F106" s="28">
        <v>1</v>
      </c>
      <c r="G106" s="44">
        <v>100</v>
      </c>
      <c r="H106" s="44" t="s">
        <v>85</v>
      </c>
      <c r="I106" s="29">
        <v>0.25</v>
      </c>
      <c r="J106" s="90">
        <v>25</v>
      </c>
      <c r="K106" s="8" t="s">
        <v>211</v>
      </c>
      <c r="L106" s="44" t="s">
        <v>263</v>
      </c>
      <c r="M106" s="28">
        <v>1</v>
      </c>
      <c r="N106" s="10" t="s">
        <v>212</v>
      </c>
      <c r="R106" s="11"/>
      <c r="S106" s="11"/>
      <c r="T106" s="28">
        <v>0.25</v>
      </c>
      <c r="U106" s="28">
        <v>0.25</v>
      </c>
      <c r="V106" s="28"/>
      <c r="W106" s="28"/>
      <c r="X106" s="28"/>
      <c r="Y106" s="28"/>
      <c r="Z106" s="28">
        <v>0.25</v>
      </c>
      <c r="AA106" s="28"/>
      <c r="AB106" s="28"/>
      <c r="AC106" s="28"/>
      <c r="AD106" s="15"/>
      <c r="AE106" s="15"/>
      <c r="AF106" s="28">
        <v>0.25</v>
      </c>
      <c r="AG106" s="28"/>
      <c r="AL106" s="28">
        <v>0.25</v>
      </c>
      <c r="AM106" s="55"/>
      <c r="AN106" s="51"/>
    </row>
    <row r="107" spans="1:50" ht="109.5" customHeight="1">
      <c r="A107" s="203"/>
      <c r="B107" s="204"/>
      <c r="C107" s="18" t="s">
        <v>134</v>
      </c>
      <c r="D107" s="44" t="s">
        <v>135</v>
      </c>
      <c r="E107" s="44" t="s">
        <v>136</v>
      </c>
      <c r="F107" s="28">
        <v>1</v>
      </c>
      <c r="G107" s="44">
        <v>14</v>
      </c>
      <c r="H107" s="44" t="s">
        <v>48</v>
      </c>
      <c r="I107" s="29">
        <v>0.25</v>
      </c>
      <c r="J107" s="44">
        <v>3.5</v>
      </c>
      <c r="K107" s="8" t="s">
        <v>213</v>
      </c>
      <c r="L107" s="44" t="s">
        <v>136</v>
      </c>
      <c r="M107" s="28">
        <v>1</v>
      </c>
      <c r="N107" s="10" t="s">
        <v>212</v>
      </c>
      <c r="R107" s="11"/>
      <c r="S107" s="11"/>
      <c r="T107" s="28">
        <v>0.25</v>
      </c>
      <c r="U107" s="28">
        <v>0.25</v>
      </c>
      <c r="V107" s="28"/>
      <c r="W107" s="28"/>
      <c r="X107" s="28"/>
      <c r="Y107" s="28"/>
      <c r="Z107" s="28">
        <v>0.25</v>
      </c>
      <c r="AA107" s="28"/>
      <c r="AB107" s="28"/>
      <c r="AC107" s="28"/>
      <c r="AD107" s="15"/>
      <c r="AE107" s="15"/>
      <c r="AF107" s="28">
        <v>0.25</v>
      </c>
      <c r="AG107" s="28"/>
      <c r="AL107" s="28">
        <v>0.25</v>
      </c>
      <c r="AM107" s="55"/>
      <c r="AN107" s="51"/>
    </row>
    <row r="108" spans="1:50" ht="102" customHeight="1">
      <c r="A108" s="203"/>
      <c r="B108" s="204"/>
      <c r="C108" s="18" t="s">
        <v>137</v>
      </c>
      <c r="D108" s="44" t="s">
        <v>138</v>
      </c>
      <c r="E108" s="44" t="s">
        <v>264</v>
      </c>
      <c r="F108" s="28">
        <v>1</v>
      </c>
      <c r="G108" s="44">
        <v>4</v>
      </c>
      <c r="H108" s="44" t="s">
        <v>48</v>
      </c>
      <c r="I108" s="29">
        <v>0.25</v>
      </c>
      <c r="J108" s="44">
        <v>1</v>
      </c>
      <c r="K108" s="8" t="s">
        <v>214</v>
      </c>
      <c r="L108" s="44" t="s">
        <v>264</v>
      </c>
      <c r="M108" s="28">
        <v>1</v>
      </c>
      <c r="N108" s="10" t="s">
        <v>212</v>
      </c>
      <c r="R108" s="11"/>
      <c r="S108" s="11"/>
      <c r="T108" s="28">
        <v>0.25</v>
      </c>
      <c r="U108" s="28">
        <v>0.25</v>
      </c>
      <c r="V108" s="28"/>
      <c r="W108" s="28"/>
      <c r="X108" s="28"/>
      <c r="Y108" s="28"/>
      <c r="Z108" s="28">
        <v>0.25</v>
      </c>
      <c r="AA108" s="28"/>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70"/>
      <c r="J109" s="64"/>
      <c r="K109" s="272"/>
      <c r="L109" s="272"/>
      <c r="M109" s="272"/>
      <c r="N109" s="272"/>
      <c r="O109" s="272"/>
      <c r="P109" s="272"/>
      <c r="Q109" s="64"/>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71"/>
      <c r="J110" s="65"/>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37"/>
      <c r="B111" s="47"/>
      <c r="C111" s="37"/>
      <c r="D111" s="37"/>
      <c r="E111" s="37"/>
      <c r="F111" s="37"/>
      <c r="G111" s="37"/>
      <c r="H111" s="37"/>
      <c r="I111" s="63"/>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437">
    <mergeCell ref="AD32:AE32"/>
    <mergeCell ref="AF32:AG32"/>
    <mergeCell ref="AH32:AI32"/>
    <mergeCell ref="AJ32:AK32"/>
    <mergeCell ref="AL32:AM32"/>
    <mergeCell ref="AH45:AI45"/>
    <mergeCell ref="AJ45:AK45"/>
    <mergeCell ref="AL45:AM45"/>
    <mergeCell ref="A109:H109"/>
    <mergeCell ref="K109:P109"/>
    <mergeCell ref="R109:AL109"/>
    <mergeCell ref="F103:F105"/>
    <mergeCell ref="A100:B100"/>
    <mergeCell ref="C100:AM100"/>
    <mergeCell ref="A101:B101"/>
    <mergeCell ref="C101:AM101"/>
    <mergeCell ref="A102:B102"/>
    <mergeCell ref="C102:AM102"/>
    <mergeCell ref="AH104:AI104"/>
    <mergeCell ref="AJ104:AK104"/>
    <mergeCell ref="AL104:AM104"/>
    <mergeCell ref="V104:W104"/>
    <mergeCell ref="X104:Y104"/>
    <mergeCell ref="Z104:AA104"/>
    <mergeCell ref="A110:H110"/>
    <mergeCell ref="K110:P110"/>
    <mergeCell ref="R110:AL110"/>
    <mergeCell ref="N103:N105"/>
    <mergeCell ref="O103:O105"/>
    <mergeCell ref="P103:AM103"/>
    <mergeCell ref="I104:I105"/>
    <mergeCell ref="J104:J105"/>
    <mergeCell ref="A106:A108"/>
    <mergeCell ref="B106:B108"/>
    <mergeCell ref="P104:Q104"/>
    <mergeCell ref="R104:S104"/>
    <mergeCell ref="T104:U104"/>
    <mergeCell ref="G103:G105"/>
    <mergeCell ref="H103:H105"/>
    <mergeCell ref="I103:J103"/>
    <mergeCell ref="K103:K105"/>
    <mergeCell ref="L103:L105"/>
    <mergeCell ref="M103:M105"/>
    <mergeCell ref="A103:A105"/>
    <mergeCell ref="B103:B105"/>
    <mergeCell ref="C103:C105"/>
    <mergeCell ref="D103:D105"/>
    <mergeCell ref="E103:E105"/>
    <mergeCell ref="AB104:AC104"/>
    <mergeCell ref="AD104:AE104"/>
    <mergeCell ref="AF104:AG104"/>
    <mergeCell ref="A99:B99"/>
    <mergeCell ref="C99:AM99"/>
    <mergeCell ref="AD96:AE96"/>
    <mergeCell ref="AF96:AG96"/>
    <mergeCell ref="AH96:AI96"/>
    <mergeCell ref="G95:G97"/>
    <mergeCell ref="H95:H97"/>
    <mergeCell ref="I95:J95"/>
    <mergeCell ref="K95:K97"/>
    <mergeCell ref="L95:L97"/>
    <mergeCell ref="M95:M97"/>
    <mergeCell ref="P96:Q96"/>
    <mergeCell ref="R96:S96"/>
    <mergeCell ref="T96:U96"/>
    <mergeCell ref="V96:W96"/>
    <mergeCell ref="X96:Y96"/>
    <mergeCell ref="Z96:AA96"/>
    <mergeCell ref="AB96:AC96"/>
    <mergeCell ref="AJ96:AK96"/>
    <mergeCell ref="AL96:AM96"/>
    <mergeCell ref="A93:B93"/>
    <mergeCell ref="C93:AM93"/>
    <mergeCell ref="A94:B94"/>
    <mergeCell ref="C94:AM94"/>
    <mergeCell ref="A95:A97"/>
    <mergeCell ref="B95:B97"/>
    <mergeCell ref="C95:C97"/>
    <mergeCell ref="D95:D97"/>
    <mergeCell ref="E95:E97"/>
    <mergeCell ref="F95:F97"/>
    <mergeCell ref="N95:N97"/>
    <mergeCell ref="O95:O97"/>
    <mergeCell ref="P95:AM95"/>
    <mergeCell ref="I96:I97"/>
    <mergeCell ref="J96:J97"/>
    <mergeCell ref="H87:H88"/>
    <mergeCell ref="I87:I88"/>
    <mergeCell ref="J87:J88"/>
    <mergeCell ref="A91:B91"/>
    <mergeCell ref="C91:AM91"/>
    <mergeCell ref="A92:B92"/>
    <mergeCell ref="C92:AM92"/>
    <mergeCell ref="P84:AM84"/>
    <mergeCell ref="I85:I86"/>
    <mergeCell ref="J85:J86"/>
    <mergeCell ref="A87:A90"/>
    <mergeCell ref="B87:B90"/>
    <mergeCell ref="C87:C88"/>
    <mergeCell ref="D87:D88"/>
    <mergeCell ref="E87:E88"/>
    <mergeCell ref="F87:F88"/>
    <mergeCell ref="G87:G88"/>
    <mergeCell ref="I84:J84"/>
    <mergeCell ref="K84:K86"/>
    <mergeCell ref="L84:L86"/>
    <mergeCell ref="M84:M86"/>
    <mergeCell ref="N84:N86"/>
    <mergeCell ref="O84:O86"/>
    <mergeCell ref="P85:Q85"/>
    <mergeCell ref="A83:B83"/>
    <mergeCell ref="C83:AM83"/>
    <mergeCell ref="A84:A86"/>
    <mergeCell ref="B84:B86"/>
    <mergeCell ref="C84:C86"/>
    <mergeCell ref="D84:D86"/>
    <mergeCell ref="E84:E86"/>
    <mergeCell ref="F84:F86"/>
    <mergeCell ref="G84:G86"/>
    <mergeCell ref="H84:H86"/>
    <mergeCell ref="R85:S85"/>
    <mergeCell ref="T85:U85"/>
    <mergeCell ref="V85:W85"/>
    <mergeCell ref="X85:Y85"/>
    <mergeCell ref="Z85:AA85"/>
    <mergeCell ref="AB85:AC85"/>
    <mergeCell ref="AD85:AE85"/>
    <mergeCell ref="AF85:AG85"/>
    <mergeCell ref="AH85:AI85"/>
    <mergeCell ref="AJ85:AK85"/>
    <mergeCell ref="AL85:AM85"/>
    <mergeCell ref="A81:B81"/>
    <mergeCell ref="C81:AM81"/>
    <mergeCell ref="A82:B82"/>
    <mergeCell ref="C82:AM82"/>
    <mergeCell ref="N73:N75"/>
    <mergeCell ref="O73:O75"/>
    <mergeCell ref="P73:AM73"/>
    <mergeCell ref="I74:I75"/>
    <mergeCell ref="J74:J75"/>
    <mergeCell ref="A76:A79"/>
    <mergeCell ref="B76:B79"/>
    <mergeCell ref="AB74:AC74"/>
    <mergeCell ref="AD74:AE74"/>
    <mergeCell ref="AF74:AG74"/>
    <mergeCell ref="G73:G75"/>
    <mergeCell ref="H73:H75"/>
    <mergeCell ref="I73:J73"/>
    <mergeCell ref="K73:K75"/>
    <mergeCell ref="L73:L75"/>
    <mergeCell ref="M73:M75"/>
    <mergeCell ref="P74:Q74"/>
    <mergeCell ref="R74:S74"/>
    <mergeCell ref="T74:U74"/>
    <mergeCell ref="V74:W74"/>
    <mergeCell ref="A72:B72"/>
    <mergeCell ref="C72:AM72"/>
    <mergeCell ref="A73:A75"/>
    <mergeCell ref="B73:B75"/>
    <mergeCell ref="C73:C75"/>
    <mergeCell ref="D73:D75"/>
    <mergeCell ref="E73:E75"/>
    <mergeCell ref="F73:F75"/>
    <mergeCell ref="A80:B80"/>
    <mergeCell ref="C80:AM80"/>
    <mergeCell ref="X74:Y74"/>
    <mergeCell ref="Z74:AA74"/>
    <mergeCell ref="AH74:AI74"/>
    <mergeCell ref="AJ74:AK74"/>
    <mergeCell ref="AL74:AM74"/>
    <mergeCell ref="A69:B69"/>
    <mergeCell ref="C69:AM69"/>
    <mergeCell ref="A70:B70"/>
    <mergeCell ref="C70:AM70"/>
    <mergeCell ref="AD66:AE66"/>
    <mergeCell ref="AF66:AG66"/>
    <mergeCell ref="AH66:AI66"/>
    <mergeCell ref="A71:B71"/>
    <mergeCell ref="C71:AM71"/>
    <mergeCell ref="P66:Q66"/>
    <mergeCell ref="R66:S66"/>
    <mergeCell ref="T66:U66"/>
    <mergeCell ref="V66:W66"/>
    <mergeCell ref="X66:Y66"/>
    <mergeCell ref="Z66:AA66"/>
    <mergeCell ref="AB66:AC66"/>
    <mergeCell ref="AJ66:AK66"/>
    <mergeCell ref="AL66:AM66"/>
    <mergeCell ref="I65:J65"/>
    <mergeCell ref="K65:K67"/>
    <mergeCell ref="L65:L67"/>
    <mergeCell ref="M65:M67"/>
    <mergeCell ref="N65:N67"/>
    <mergeCell ref="O65:O67"/>
    <mergeCell ref="A64:B64"/>
    <mergeCell ref="C64:AM64"/>
    <mergeCell ref="A65:A67"/>
    <mergeCell ref="B65:B67"/>
    <mergeCell ref="C65:C67"/>
    <mergeCell ref="D65:D67"/>
    <mergeCell ref="E65:E67"/>
    <mergeCell ref="F65:F67"/>
    <mergeCell ref="G65:G67"/>
    <mergeCell ref="H65:H67"/>
    <mergeCell ref="I66:I67"/>
    <mergeCell ref="J66:J67"/>
    <mergeCell ref="P65:AM65"/>
    <mergeCell ref="A61:B61"/>
    <mergeCell ref="C61:AM61"/>
    <mergeCell ref="A62:B62"/>
    <mergeCell ref="C62:AM62"/>
    <mergeCell ref="A63:B63"/>
    <mergeCell ref="C63:AM63"/>
    <mergeCell ref="N56:N58"/>
    <mergeCell ref="O56:O58"/>
    <mergeCell ref="P56:AM56"/>
    <mergeCell ref="I57:I58"/>
    <mergeCell ref="J57:J58"/>
    <mergeCell ref="A59:A60"/>
    <mergeCell ref="B59:B60"/>
    <mergeCell ref="AF57:AG57"/>
    <mergeCell ref="AH57:AI57"/>
    <mergeCell ref="AJ57:AK57"/>
    <mergeCell ref="G56:G58"/>
    <mergeCell ref="H56:H58"/>
    <mergeCell ref="I56:J56"/>
    <mergeCell ref="K56:K58"/>
    <mergeCell ref="L56:L58"/>
    <mergeCell ref="M56:M58"/>
    <mergeCell ref="P57:Q57"/>
    <mergeCell ref="R57:S57"/>
    <mergeCell ref="A54:B54"/>
    <mergeCell ref="C54:AL54"/>
    <mergeCell ref="A55:B55"/>
    <mergeCell ref="C55:AM55"/>
    <mergeCell ref="A56:A58"/>
    <mergeCell ref="B56:B58"/>
    <mergeCell ref="C56:C58"/>
    <mergeCell ref="D56:D58"/>
    <mergeCell ref="E56:E58"/>
    <mergeCell ref="F56:F58"/>
    <mergeCell ref="T57:U57"/>
    <mergeCell ref="V57:W57"/>
    <mergeCell ref="X57:Y57"/>
    <mergeCell ref="Z57:AA57"/>
    <mergeCell ref="AB57:AC57"/>
    <mergeCell ref="AD57:AE57"/>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A47:A51"/>
    <mergeCell ref="B47:B51"/>
    <mergeCell ref="C47:C48"/>
    <mergeCell ref="D47:D48"/>
    <mergeCell ref="E47:E48"/>
    <mergeCell ref="H50:H51"/>
    <mergeCell ref="I50:I51"/>
    <mergeCell ref="J50:J51"/>
    <mergeCell ref="M44:M46"/>
    <mergeCell ref="AD45:AE45"/>
    <mergeCell ref="AF45:AG45"/>
    <mergeCell ref="P45:Q45"/>
    <mergeCell ref="R45:S45"/>
    <mergeCell ref="T45:U45"/>
    <mergeCell ref="V45:W45"/>
    <mergeCell ref="X45:Y45"/>
    <mergeCell ref="Z45:AA45"/>
    <mergeCell ref="AB45:AC45"/>
    <mergeCell ref="A40:B40"/>
    <mergeCell ref="C40:AM40"/>
    <mergeCell ref="A41:B41"/>
    <mergeCell ref="C41:AM41"/>
    <mergeCell ref="G44:G46"/>
    <mergeCell ref="H44:H46"/>
    <mergeCell ref="I44:J44"/>
    <mergeCell ref="K44:K46"/>
    <mergeCell ref="A42:B42"/>
    <mergeCell ref="C42:AM42"/>
    <mergeCell ref="A43:B43"/>
    <mergeCell ref="C43:AM43"/>
    <mergeCell ref="A44:A46"/>
    <mergeCell ref="B44:B46"/>
    <mergeCell ref="C44:C46"/>
    <mergeCell ref="D44:D46"/>
    <mergeCell ref="E44:E46"/>
    <mergeCell ref="F44:F46"/>
    <mergeCell ref="N44:N46"/>
    <mergeCell ref="O44:O46"/>
    <mergeCell ref="P44:AM44"/>
    <mergeCell ref="I45:I46"/>
    <mergeCell ref="J45:J46"/>
    <mergeCell ref="L44:L46"/>
    <mergeCell ref="A34:A39"/>
    <mergeCell ref="B34:B39"/>
    <mergeCell ref="C34:C35"/>
    <mergeCell ref="D34:D35"/>
    <mergeCell ref="E34:E35"/>
    <mergeCell ref="G31:G33"/>
    <mergeCell ref="H31:H33"/>
    <mergeCell ref="I31:J31"/>
    <mergeCell ref="K31:K33"/>
    <mergeCell ref="H36:H37"/>
    <mergeCell ref="I36:I37"/>
    <mergeCell ref="J36:J37"/>
    <mergeCell ref="F34:F35"/>
    <mergeCell ref="G34:G35"/>
    <mergeCell ref="H34:H35"/>
    <mergeCell ref="I34:I35"/>
    <mergeCell ref="J34:J35"/>
    <mergeCell ref="C36:C37"/>
    <mergeCell ref="D36:D37"/>
    <mergeCell ref="E36:E37"/>
    <mergeCell ref="F36:F37"/>
    <mergeCell ref="G36:G37"/>
    <mergeCell ref="A29:B29"/>
    <mergeCell ref="C29:AM29"/>
    <mergeCell ref="A30:B30"/>
    <mergeCell ref="C30:AM30"/>
    <mergeCell ref="A31:A33"/>
    <mergeCell ref="B31:B33"/>
    <mergeCell ref="C31:C33"/>
    <mergeCell ref="D31:D33"/>
    <mergeCell ref="E31:E33"/>
    <mergeCell ref="F31:F33"/>
    <mergeCell ref="N31:N33"/>
    <mergeCell ref="O31:O33"/>
    <mergeCell ref="P31:AL31"/>
    <mergeCell ref="I32:I33"/>
    <mergeCell ref="J32:J33"/>
    <mergeCell ref="L31:L33"/>
    <mergeCell ref="M31:M33"/>
    <mergeCell ref="P32:Q32"/>
    <mergeCell ref="R32:S32"/>
    <mergeCell ref="T32:U32"/>
    <mergeCell ref="V32:W32"/>
    <mergeCell ref="X32:Y32"/>
    <mergeCell ref="Z32:AA32"/>
    <mergeCell ref="AB32:AC32"/>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X111"/>
  <sheetViews>
    <sheetView topLeftCell="G10" zoomScale="71" zoomScaleNormal="71" workbookViewId="0">
      <selection activeCell="Y14" sqref="Y14"/>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35" customWidth="1"/>
    <col min="10" max="10" width="11.28515625" style="141"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2" width="6.5703125" style="10" customWidth="1"/>
    <col min="23" max="23" width="6.5703125" style="133"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46"/>
      <c r="B1" s="247"/>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48"/>
      <c r="B2" s="249"/>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48"/>
      <c r="B3" s="249"/>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48"/>
      <c r="B4" s="249"/>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48"/>
      <c r="B5" s="249"/>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48"/>
      <c r="B6" s="249"/>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302</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74" t="s">
        <v>15</v>
      </c>
      <c r="J12" s="275"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74"/>
      <c r="J13" s="275"/>
      <c r="K13" s="188"/>
      <c r="L13" s="188"/>
      <c r="M13" s="188"/>
      <c r="N13" s="188"/>
      <c r="O13" s="188"/>
      <c r="P13" s="40" t="s">
        <v>28</v>
      </c>
      <c r="Q13" s="40" t="s">
        <v>17</v>
      </c>
      <c r="R13" s="40" t="s">
        <v>28</v>
      </c>
      <c r="S13" s="40" t="s">
        <v>17</v>
      </c>
      <c r="T13" s="40" t="s">
        <v>28</v>
      </c>
      <c r="U13" s="40" t="s">
        <v>17</v>
      </c>
      <c r="V13" s="40" t="s">
        <v>28</v>
      </c>
      <c r="W13" s="127"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78">
        <v>0.1</v>
      </c>
      <c r="J14" s="286">
        <v>0.05</v>
      </c>
      <c r="K14" s="8" t="s">
        <v>143</v>
      </c>
      <c r="L14" s="44" t="s">
        <v>144</v>
      </c>
      <c r="M14" s="28">
        <v>0.5</v>
      </c>
      <c r="N14" s="44" t="s">
        <v>145</v>
      </c>
      <c r="O14" s="44" t="s">
        <v>229</v>
      </c>
      <c r="R14" s="28"/>
      <c r="S14" s="28"/>
      <c r="T14" s="28">
        <v>0.2</v>
      </c>
      <c r="U14" s="28"/>
      <c r="V14" s="28">
        <v>0.2</v>
      </c>
      <c r="W14" s="128">
        <v>0.2</v>
      </c>
      <c r="X14" s="28">
        <v>0.2</v>
      </c>
      <c r="Y14" s="28"/>
      <c r="Z14" s="28">
        <v>0.2</v>
      </c>
      <c r="AA14" s="28"/>
      <c r="AB14" s="11">
        <v>0.2</v>
      </c>
      <c r="AC14" s="11"/>
      <c r="AD14" s="11"/>
      <c r="AE14" s="11"/>
      <c r="AF14" s="11"/>
      <c r="AG14" s="11"/>
      <c r="AH14" s="11"/>
      <c r="AI14" s="11"/>
      <c r="AJ14" s="11"/>
      <c r="AK14" s="23"/>
      <c r="AL14" s="11"/>
      <c r="AM14" s="55"/>
      <c r="AN14" s="51"/>
    </row>
    <row r="15" spans="1:40" ht="158.25" customHeight="1">
      <c r="A15" s="228"/>
      <c r="B15" s="231"/>
      <c r="C15" s="235"/>
      <c r="D15" s="237"/>
      <c r="E15" s="237"/>
      <c r="F15" s="239"/>
      <c r="G15" s="180"/>
      <c r="H15" s="180"/>
      <c r="I15" s="279"/>
      <c r="J15" s="287"/>
      <c r="K15" s="8" t="s">
        <v>146</v>
      </c>
      <c r="L15" s="44" t="s">
        <v>147</v>
      </c>
      <c r="M15" s="28">
        <v>0.5</v>
      </c>
      <c r="N15" s="44" t="s">
        <v>145</v>
      </c>
      <c r="O15" s="44" t="s">
        <v>229</v>
      </c>
      <c r="R15" s="28"/>
      <c r="S15" s="28"/>
      <c r="T15" s="28"/>
      <c r="U15" s="28"/>
      <c r="V15" s="28"/>
      <c r="W15" s="1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8"/>
      <c r="B16" s="231"/>
      <c r="C16" s="234" t="s">
        <v>49</v>
      </c>
      <c r="D16" s="236" t="s">
        <v>50</v>
      </c>
      <c r="E16" s="236" t="s">
        <v>51</v>
      </c>
      <c r="F16" s="238">
        <v>0.14280000000000001</v>
      </c>
      <c r="G16" s="179" t="s">
        <v>52</v>
      </c>
      <c r="H16" s="179" t="s">
        <v>48</v>
      </c>
      <c r="I16" s="278">
        <v>0.3</v>
      </c>
      <c r="J16" s="280">
        <v>7.4999999999999997E-2</v>
      </c>
      <c r="K16" s="8" t="s">
        <v>148</v>
      </c>
      <c r="L16" s="44" t="s">
        <v>149</v>
      </c>
      <c r="M16" s="28">
        <v>0.6</v>
      </c>
      <c r="N16" s="44" t="s">
        <v>145</v>
      </c>
      <c r="O16" s="44" t="s">
        <v>229</v>
      </c>
      <c r="R16" s="28"/>
      <c r="S16" s="28"/>
      <c r="T16" s="28"/>
      <c r="U16" s="28"/>
      <c r="V16" s="28">
        <v>0.5</v>
      </c>
      <c r="W16" s="128">
        <v>0.5</v>
      </c>
      <c r="X16" s="28"/>
      <c r="Y16" s="28"/>
      <c r="Z16" s="28">
        <v>0.5</v>
      </c>
      <c r="AA16" s="28"/>
      <c r="AB16" s="28"/>
      <c r="AC16" s="28"/>
      <c r="AH16" s="28"/>
      <c r="AI16" s="28"/>
      <c r="AL16" s="28"/>
      <c r="AM16" s="55"/>
      <c r="AN16" s="51"/>
    </row>
    <row r="17" spans="1:40" ht="189.75" customHeight="1">
      <c r="A17" s="228"/>
      <c r="B17" s="231"/>
      <c r="C17" s="235"/>
      <c r="D17" s="237"/>
      <c r="E17" s="237"/>
      <c r="F17" s="239"/>
      <c r="G17" s="180"/>
      <c r="H17" s="180"/>
      <c r="I17" s="279"/>
      <c r="J17" s="281"/>
      <c r="K17" s="8" t="s">
        <v>150</v>
      </c>
      <c r="L17" s="44" t="s">
        <v>151</v>
      </c>
      <c r="M17" s="28">
        <v>0.4</v>
      </c>
      <c r="N17" s="44" t="s">
        <v>152</v>
      </c>
      <c r="O17" s="44" t="s">
        <v>229</v>
      </c>
      <c r="R17" s="28"/>
      <c r="S17" s="28"/>
      <c r="T17" s="28"/>
      <c r="U17" s="28"/>
      <c r="V17" s="28"/>
      <c r="W17" s="128"/>
      <c r="X17" s="28"/>
      <c r="Y17" s="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78">
        <v>0.17499999999999999</v>
      </c>
      <c r="J18" s="280">
        <v>0.875</v>
      </c>
      <c r="K18" s="8" t="s">
        <v>153</v>
      </c>
      <c r="L18" s="44" t="s">
        <v>154</v>
      </c>
      <c r="M18" s="28">
        <v>0.7</v>
      </c>
      <c r="N18" s="44" t="s">
        <v>155</v>
      </c>
      <c r="O18" s="44" t="s">
        <v>229</v>
      </c>
      <c r="R18" s="28"/>
      <c r="S18" s="28"/>
      <c r="T18" s="28">
        <v>0.25</v>
      </c>
      <c r="U18" s="28"/>
      <c r="V18" s="28"/>
      <c r="W18" s="1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8"/>
      <c r="B19" s="231"/>
      <c r="C19" s="235"/>
      <c r="D19" s="237"/>
      <c r="E19" s="237"/>
      <c r="F19" s="239"/>
      <c r="G19" s="180"/>
      <c r="H19" s="180"/>
      <c r="I19" s="279"/>
      <c r="J19" s="281"/>
      <c r="K19" s="8" t="s">
        <v>156</v>
      </c>
      <c r="L19" s="44" t="s">
        <v>157</v>
      </c>
      <c r="M19" s="28">
        <v>0.3</v>
      </c>
      <c r="N19" s="44" t="s">
        <v>155</v>
      </c>
      <c r="O19" s="44" t="s">
        <v>229</v>
      </c>
      <c r="R19" s="28"/>
      <c r="S19" s="28"/>
      <c r="T19" s="28"/>
      <c r="U19" s="28"/>
      <c r="V19" s="28"/>
      <c r="W19" s="128"/>
      <c r="X19" s="28"/>
      <c r="Y19" s="28"/>
      <c r="Z19" s="28">
        <v>0.5</v>
      </c>
      <c r="AA19" s="28"/>
      <c r="AB19" s="11"/>
      <c r="AC19" s="11"/>
      <c r="AD19" s="11"/>
      <c r="AE19" s="11"/>
      <c r="AF19" s="11"/>
      <c r="AG19" s="11"/>
      <c r="AH19" s="11">
        <v>0.5</v>
      </c>
      <c r="AI19" s="11"/>
      <c r="AJ19" s="11"/>
      <c r="AK19" s="23"/>
      <c r="AL19" s="11"/>
      <c r="AM19" s="55"/>
      <c r="AN19" s="51"/>
    </row>
    <row r="20" spans="1:40" ht="135.75" customHeight="1">
      <c r="A20" s="228"/>
      <c r="B20" s="231"/>
      <c r="C20" s="234" t="s">
        <v>56</v>
      </c>
      <c r="D20" s="236" t="s">
        <v>57</v>
      </c>
      <c r="E20" s="236" t="s">
        <v>58</v>
      </c>
      <c r="F20" s="238">
        <v>0.14280000000000001</v>
      </c>
      <c r="G20" s="179">
        <v>5</v>
      </c>
      <c r="H20" s="179" t="s">
        <v>48</v>
      </c>
      <c r="I20" s="278">
        <v>7.2999999999999995E-2</v>
      </c>
      <c r="J20" s="280">
        <v>0.36399999999999999</v>
      </c>
      <c r="K20" s="8" t="s">
        <v>158</v>
      </c>
      <c r="L20" s="44" t="s">
        <v>159</v>
      </c>
      <c r="M20" s="28">
        <v>0.6</v>
      </c>
      <c r="N20" s="44" t="s">
        <v>155</v>
      </c>
      <c r="O20" s="44" t="s">
        <v>229</v>
      </c>
      <c r="R20" s="11">
        <v>9.0899999999999995E-2</v>
      </c>
      <c r="S20" s="11"/>
      <c r="T20" s="11">
        <v>9.0899999999999995E-2</v>
      </c>
      <c r="U20" s="11"/>
      <c r="V20" s="11">
        <v>9.0899999999999995E-2</v>
      </c>
      <c r="W20" s="129">
        <v>9.0899999999999995E-2</v>
      </c>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8"/>
      <c r="B21" s="231"/>
      <c r="C21" s="243"/>
      <c r="D21" s="244"/>
      <c r="E21" s="244"/>
      <c r="F21" s="245"/>
      <c r="G21" s="199"/>
      <c r="H21" s="199"/>
      <c r="I21" s="284"/>
      <c r="J21" s="285"/>
      <c r="K21" s="8" t="s">
        <v>230</v>
      </c>
      <c r="L21" s="44" t="s">
        <v>231</v>
      </c>
      <c r="M21" s="28">
        <v>0.2</v>
      </c>
      <c r="N21" s="44" t="s">
        <v>155</v>
      </c>
      <c r="O21" s="44" t="s">
        <v>229</v>
      </c>
      <c r="R21" s="11">
        <v>9.0899999999999995E-2</v>
      </c>
      <c r="S21" s="11"/>
      <c r="T21" s="11">
        <v>9.0899999999999995E-2</v>
      </c>
      <c r="U21" s="11"/>
      <c r="V21" s="11">
        <v>9.0899999999999995E-2</v>
      </c>
      <c r="W21" s="129">
        <v>9.0899999999999995E-2</v>
      </c>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8"/>
      <c r="B22" s="231"/>
      <c r="C22" s="235"/>
      <c r="D22" s="237"/>
      <c r="E22" s="237"/>
      <c r="F22" s="239"/>
      <c r="G22" s="180"/>
      <c r="H22" s="180"/>
      <c r="I22" s="279"/>
      <c r="J22" s="281"/>
      <c r="K22" s="8" t="s">
        <v>232</v>
      </c>
      <c r="L22" s="44" t="s">
        <v>233</v>
      </c>
      <c r="M22" s="28">
        <v>0.2</v>
      </c>
      <c r="N22" s="44" t="s">
        <v>155</v>
      </c>
      <c r="O22" s="44" t="s">
        <v>229</v>
      </c>
      <c r="R22" s="11"/>
      <c r="S22" s="11"/>
      <c r="T22" s="11"/>
      <c r="U22" s="11"/>
      <c r="V22" s="11"/>
      <c r="W22" s="129"/>
      <c r="X22" s="11"/>
      <c r="Y22" s="11"/>
      <c r="Z22" s="11"/>
      <c r="AA22" s="11"/>
      <c r="AB22" s="11"/>
      <c r="AC22" s="11"/>
      <c r="AD22" s="11"/>
      <c r="AE22" s="11"/>
      <c r="AF22" s="11"/>
      <c r="AG22" s="11"/>
      <c r="AH22" s="11">
        <v>1</v>
      </c>
      <c r="AI22" s="11"/>
      <c r="AJ22" s="11"/>
      <c r="AK22" s="23"/>
      <c r="AL22" s="11"/>
      <c r="AM22" s="55"/>
      <c r="AN22" s="51"/>
    </row>
    <row r="23" spans="1:40" ht="134.25" customHeight="1">
      <c r="A23" s="228"/>
      <c r="B23" s="231"/>
      <c r="C23" s="234" t="s">
        <v>59</v>
      </c>
      <c r="D23" s="236" t="s">
        <v>234</v>
      </c>
      <c r="E23" s="236" t="s">
        <v>235</v>
      </c>
      <c r="F23" s="238">
        <v>0.14280000000000001</v>
      </c>
      <c r="G23" s="179">
        <v>12</v>
      </c>
      <c r="H23" s="179" t="s">
        <v>48</v>
      </c>
      <c r="I23" s="278">
        <v>0</v>
      </c>
      <c r="J23" s="282">
        <v>0</v>
      </c>
      <c r="K23" s="8" t="s">
        <v>160</v>
      </c>
      <c r="L23" s="44" t="s">
        <v>161</v>
      </c>
      <c r="M23" s="28">
        <v>0.7</v>
      </c>
      <c r="N23" s="44" t="s">
        <v>155</v>
      </c>
      <c r="O23" s="44" t="s">
        <v>229</v>
      </c>
      <c r="R23" s="28"/>
      <c r="S23" s="28"/>
      <c r="T23" s="28">
        <v>0.25</v>
      </c>
      <c r="U23" s="28"/>
      <c r="V23" s="28"/>
      <c r="W23" s="1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8"/>
      <c r="B24" s="231"/>
      <c r="C24" s="235"/>
      <c r="D24" s="237"/>
      <c r="E24" s="237"/>
      <c r="F24" s="239"/>
      <c r="G24" s="180"/>
      <c r="H24" s="180"/>
      <c r="I24" s="279"/>
      <c r="J24" s="283"/>
      <c r="K24" s="8" t="s">
        <v>236</v>
      </c>
      <c r="L24" s="44" t="s">
        <v>237</v>
      </c>
      <c r="M24" s="28">
        <v>0.3</v>
      </c>
      <c r="N24" s="44" t="s">
        <v>155</v>
      </c>
      <c r="O24" s="44" t="s">
        <v>238</v>
      </c>
      <c r="R24" s="28"/>
      <c r="S24" s="28"/>
      <c r="T24" s="28">
        <v>0.25</v>
      </c>
      <c r="U24" s="28"/>
      <c r="V24" s="28"/>
      <c r="W24" s="1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8"/>
      <c r="B25" s="231"/>
      <c r="C25" s="45" t="s">
        <v>61</v>
      </c>
      <c r="D25" s="46" t="s">
        <v>62</v>
      </c>
      <c r="E25" s="46" t="s">
        <v>63</v>
      </c>
      <c r="F25" s="48">
        <v>0.14299999999999999</v>
      </c>
      <c r="G25" s="36">
        <v>94</v>
      </c>
      <c r="H25" s="36" t="s">
        <v>48</v>
      </c>
      <c r="I25" s="134">
        <v>0</v>
      </c>
      <c r="J25" s="140">
        <v>0</v>
      </c>
      <c r="K25" s="8" t="s">
        <v>162</v>
      </c>
      <c r="L25" s="44" t="s">
        <v>163</v>
      </c>
      <c r="M25" s="28">
        <v>1</v>
      </c>
      <c r="N25" s="44" t="s">
        <v>155</v>
      </c>
      <c r="O25" s="44" t="s">
        <v>229</v>
      </c>
      <c r="R25" s="28"/>
      <c r="S25" s="28"/>
      <c r="T25" s="28">
        <v>0.25</v>
      </c>
      <c r="U25" s="28"/>
      <c r="V25" s="28"/>
      <c r="W25" s="1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9"/>
      <c r="B26" s="232"/>
      <c r="C26" s="9" t="s">
        <v>64</v>
      </c>
      <c r="D26" s="44" t="s">
        <v>65</v>
      </c>
      <c r="E26" s="44" t="s">
        <v>66</v>
      </c>
      <c r="F26" s="11">
        <v>0.14299999999999999</v>
      </c>
      <c r="G26" s="10">
        <v>106</v>
      </c>
      <c r="H26" s="10" t="s">
        <v>48</v>
      </c>
      <c r="I26" s="135">
        <v>9.0999999999999998E-2</v>
      </c>
      <c r="J26" s="141">
        <v>9.6349999999999998</v>
      </c>
      <c r="K26" s="8" t="s">
        <v>164</v>
      </c>
      <c r="L26" s="44" t="s">
        <v>239</v>
      </c>
      <c r="M26" s="28">
        <v>1</v>
      </c>
      <c r="N26" s="44" t="s">
        <v>155</v>
      </c>
      <c r="O26" s="44" t="s">
        <v>229</v>
      </c>
      <c r="R26" s="11">
        <v>9.0899999999999995E-2</v>
      </c>
      <c r="S26" s="11"/>
      <c r="T26" s="11">
        <v>9.0899999999999995E-2</v>
      </c>
      <c r="U26" s="11"/>
      <c r="V26" s="11">
        <v>9.0899999999999995E-2</v>
      </c>
      <c r="W26" s="129">
        <v>9.0899999999999995E-2</v>
      </c>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302</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74" t="s">
        <v>15</v>
      </c>
      <c r="J32" s="275"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74"/>
      <c r="J33" s="275"/>
      <c r="K33" s="188"/>
      <c r="L33" s="188"/>
      <c r="M33" s="188"/>
      <c r="N33" s="188"/>
      <c r="O33" s="188"/>
      <c r="P33" s="40" t="s">
        <v>28</v>
      </c>
      <c r="Q33" s="40" t="s">
        <v>17</v>
      </c>
      <c r="R33" s="40" t="s">
        <v>28</v>
      </c>
      <c r="S33" s="40" t="s">
        <v>17</v>
      </c>
      <c r="T33" s="40" t="s">
        <v>28</v>
      </c>
      <c r="U33" s="40" t="s">
        <v>17</v>
      </c>
      <c r="V33" s="40" t="s">
        <v>28</v>
      </c>
      <c r="W33" s="127"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78"/>
      <c r="J34" s="280"/>
      <c r="K34" s="8" t="s">
        <v>168</v>
      </c>
      <c r="L34" s="44" t="s">
        <v>169</v>
      </c>
      <c r="M34" s="28">
        <v>0.5</v>
      </c>
      <c r="N34" s="44" t="s">
        <v>155</v>
      </c>
      <c r="R34" s="28"/>
      <c r="S34" s="28"/>
      <c r="T34" s="28">
        <v>0.25</v>
      </c>
      <c r="U34" s="28"/>
      <c r="V34" s="28"/>
      <c r="W34" s="1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79"/>
      <c r="J35" s="281"/>
      <c r="K35" s="8" t="s">
        <v>170</v>
      </c>
      <c r="L35" s="44" t="s">
        <v>171</v>
      </c>
      <c r="M35" s="28">
        <v>0.5</v>
      </c>
      <c r="N35" s="44" t="s">
        <v>155</v>
      </c>
      <c r="R35" s="28"/>
      <c r="S35" s="28"/>
      <c r="T35" s="28">
        <v>0.25</v>
      </c>
      <c r="U35" s="28"/>
      <c r="V35" s="28"/>
      <c r="W35" s="128"/>
      <c r="X35" s="28"/>
      <c r="Y35" s="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78">
        <v>5.5E-2</v>
      </c>
      <c r="J36" s="280">
        <v>5.5E-2</v>
      </c>
      <c r="K36" s="8" t="s">
        <v>173</v>
      </c>
      <c r="L36" s="44" t="s">
        <v>174</v>
      </c>
      <c r="M36" s="28">
        <v>0.5</v>
      </c>
      <c r="N36" s="44" t="s">
        <v>155</v>
      </c>
      <c r="R36" s="28"/>
      <c r="S36" s="28"/>
      <c r="T36" s="28">
        <v>1</v>
      </c>
      <c r="U36" s="28"/>
      <c r="V36" s="28"/>
      <c r="W36" s="128"/>
      <c r="X36" s="28"/>
      <c r="Y36" s="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79"/>
      <c r="J37" s="281"/>
      <c r="K37" s="8" t="s">
        <v>242</v>
      </c>
      <c r="L37" s="44" t="s">
        <v>243</v>
      </c>
      <c r="M37" s="28">
        <v>0.5</v>
      </c>
      <c r="N37" s="44" t="s">
        <v>155</v>
      </c>
      <c r="R37" s="28"/>
      <c r="S37" s="28"/>
      <c r="T37" s="28"/>
      <c r="U37" s="28"/>
      <c r="V37" s="28">
        <v>0.1111</v>
      </c>
      <c r="W37" s="128">
        <v>0.11</v>
      </c>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44" t="s">
        <v>72</v>
      </c>
      <c r="E38" s="44" t="s">
        <v>73</v>
      </c>
      <c r="F38" s="28">
        <v>0.25</v>
      </c>
      <c r="G38" s="10">
        <v>1</v>
      </c>
      <c r="H38" s="10" t="s">
        <v>48</v>
      </c>
      <c r="K38" s="8" t="s">
        <v>176</v>
      </c>
      <c r="L38" s="44" t="s">
        <v>244</v>
      </c>
      <c r="M38" s="28">
        <v>1</v>
      </c>
      <c r="N38" s="44" t="s">
        <v>155</v>
      </c>
      <c r="R38" s="28"/>
      <c r="S38" s="28"/>
      <c r="T38" s="28">
        <v>0.25</v>
      </c>
      <c r="U38" s="28"/>
      <c r="V38" s="28"/>
      <c r="W38" s="128"/>
      <c r="X38" s="28"/>
      <c r="Y38" s="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44" t="s">
        <v>74</v>
      </c>
      <c r="E39" s="44" t="s">
        <v>245</v>
      </c>
      <c r="F39" s="28">
        <v>0.25</v>
      </c>
      <c r="G39" s="10">
        <v>8000</v>
      </c>
      <c r="H39" s="10" t="s">
        <v>48</v>
      </c>
      <c r="I39" s="135">
        <v>8.3000000000000004E-2</v>
      </c>
      <c r="J39" s="141">
        <v>666.4</v>
      </c>
      <c r="K39" s="8" t="s">
        <v>268</v>
      </c>
      <c r="L39" s="44" t="s">
        <v>246</v>
      </c>
      <c r="M39" s="28">
        <v>1</v>
      </c>
      <c r="N39" s="44" t="s">
        <v>155</v>
      </c>
      <c r="P39" s="11">
        <v>8.3299999999999999E-2</v>
      </c>
      <c r="Q39" s="11"/>
      <c r="R39" s="11">
        <v>8.3299999999999999E-2</v>
      </c>
      <c r="S39" s="11"/>
      <c r="T39" s="11">
        <v>8.3299999999999999E-2</v>
      </c>
      <c r="U39" s="11"/>
      <c r="V39" s="11">
        <v>8.3299999999999999E-2</v>
      </c>
      <c r="W39" s="129">
        <v>8.3299999999999999E-2</v>
      </c>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302</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74" t="s">
        <v>15</v>
      </c>
      <c r="J45" s="275"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74"/>
      <c r="J46" s="275"/>
      <c r="K46" s="188"/>
      <c r="L46" s="188"/>
      <c r="M46" s="188"/>
      <c r="N46" s="188"/>
      <c r="O46" s="188"/>
      <c r="P46" s="40" t="s">
        <v>28</v>
      </c>
      <c r="Q46" s="40" t="s">
        <v>17</v>
      </c>
      <c r="R46" s="40" t="s">
        <v>28</v>
      </c>
      <c r="S46" s="40" t="s">
        <v>17</v>
      </c>
      <c r="T46" s="40" t="s">
        <v>28</v>
      </c>
      <c r="U46" s="40" t="s">
        <v>17</v>
      </c>
      <c r="V46" s="40" t="s">
        <v>28</v>
      </c>
      <c r="W46" s="127"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78">
        <v>4.4999999999999998E-2</v>
      </c>
      <c r="J47" s="280">
        <v>1.3180000000000001</v>
      </c>
      <c r="K47" s="8" t="s">
        <v>179</v>
      </c>
      <c r="L47" s="44" t="s">
        <v>247</v>
      </c>
      <c r="M47" s="28">
        <v>0.5</v>
      </c>
      <c r="N47" s="44" t="s">
        <v>180</v>
      </c>
      <c r="R47" s="11">
        <v>9.0899999999999995E-2</v>
      </c>
      <c r="S47" s="11"/>
      <c r="T47" s="11">
        <v>9.0899999999999995E-2</v>
      </c>
      <c r="U47" s="11"/>
      <c r="V47" s="11">
        <v>9.0899999999999995E-2</v>
      </c>
      <c r="W47" s="129">
        <v>9.0899999999999995E-2</v>
      </c>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8"/>
      <c r="B48" s="231"/>
      <c r="C48" s="235"/>
      <c r="D48" s="237"/>
      <c r="E48" s="237"/>
      <c r="F48" s="239"/>
      <c r="G48" s="180"/>
      <c r="H48" s="180"/>
      <c r="I48" s="279"/>
      <c r="J48" s="281"/>
      <c r="K48" s="8" t="s">
        <v>248</v>
      </c>
      <c r="L48" s="44" t="s">
        <v>249</v>
      </c>
      <c r="M48" s="28">
        <v>0.5</v>
      </c>
      <c r="N48" s="44" t="s">
        <v>180</v>
      </c>
      <c r="T48" s="28">
        <v>0.25</v>
      </c>
      <c r="U48" s="28"/>
      <c r="V48" s="28"/>
      <c r="W48" s="128"/>
      <c r="X48" s="28"/>
      <c r="Y48" s="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44" t="s">
        <v>83</v>
      </c>
      <c r="E49" s="44" t="s">
        <v>84</v>
      </c>
      <c r="F49" s="11">
        <v>0.33300000000000002</v>
      </c>
      <c r="G49" s="10">
        <v>100</v>
      </c>
      <c r="H49" s="10" t="s">
        <v>85</v>
      </c>
      <c r="J49" s="142"/>
      <c r="K49" s="8" t="s">
        <v>181</v>
      </c>
      <c r="L49" s="44" t="s">
        <v>250</v>
      </c>
      <c r="M49" s="28">
        <v>1</v>
      </c>
      <c r="N49" s="44" t="s">
        <v>180</v>
      </c>
      <c r="T49" s="28">
        <v>0.25</v>
      </c>
      <c r="U49" s="28"/>
      <c r="V49" s="28"/>
      <c r="W49" s="128"/>
      <c r="X49" s="28"/>
      <c r="Y49" s="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78"/>
      <c r="J50" s="280"/>
      <c r="K50" s="8" t="s">
        <v>182</v>
      </c>
      <c r="L50" s="44" t="s">
        <v>251</v>
      </c>
      <c r="M50" s="28">
        <v>0.9</v>
      </c>
      <c r="N50" s="44" t="s">
        <v>180</v>
      </c>
      <c r="T50" s="28"/>
      <c r="U50" s="28"/>
      <c r="V50" s="28"/>
      <c r="W50" s="128"/>
      <c r="X50" s="28"/>
      <c r="Y50" s="28"/>
      <c r="Z50" s="28"/>
      <c r="AA50" s="28"/>
      <c r="AB50" s="28">
        <v>1</v>
      </c>
      <c r="AC50" s="28"/>
      <c r="AD50" s="11"/>
      <c r="AE50" s="11"/>
      <c r="AF50" s="10"/>
      <c r="AG50" s="10"/>
      <c r="AH50" s="11"/>
      <c r="AI50" s="11"/>
      <c r="AJ50" s="10"/>
      <c r="AK50" s="25"/>
      <c r="AL50" s="11"/>
      <c r="AM50" s="55"/>
      <c r="AN50" s="51"/>
    </row>
    <row r="51" spans="1:40" ht="123" customHeight="1">
      <c r="A51" s="229"/>
      <c r="B51" s="232"/>
      <c r="C51" s="235"/>
      <c r="D51" s="237"/>
      <c r="E51" s="237"/>
      <c r="F51" s="239"/>
      <c r="G51" s="180"/>
      <c r="H51" s="180"/>
      <c r="I51" s="279"/>
      <c r="J51" s="281"/>
      <c r="K51" s="8" t="s">
        <v>183</v>
      </c>
      <c r="L51" s="44" t="s">
        <v>252</v>
      </c>
      <c r="M51" s="28">
        <v>0.1</v>
      </c>
      <c r="N51" s="44" t="s">
        <v>180</v>
      </c>
      <c r="T51" s="28"/>
      <c r="U51" s="28"/>
      <c r="V51" s="28"/>
      <c r="W51" s="128"/>
      <c r="X51" s="28"/>
      <c r="Y51" s="28"/>
      <c r="Z51" s="28"/>
      <c r="AA51" s="28"/>
      <c r="AB51" s="28"/>
      <c r="AC51" s="28"/>
      <c r="AD51" s="11"/>
      <c r="AE51" s="11"/>
      <c r="AF51" s="10"/>
      <c r="AG51" s="10"/>
      <c r="AH51" s="11"/>
      <c r="AI51" s="11"/>
      <c r="AJ51" s="10"/>
      <c r="AK51" s="25"/>
      <c r="AL51" s="11">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302</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74" t="s">
        <v>15</v>
      </c>
      <c r="J57" s="275"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74"/>
      <c r="J58" s="275"/>
      <c r="K58" s="188"/>
      <c r="L58" s="188"/>
      <c r="M58" s="188"/>
      <c r="N58" s="188"/>
      <c r="O58" s="188"/>
      <c r="P58" s="40" t="s">
        <v>28</v>
      </c>
      <c r="Q58" s="40" t="s">
        <v>17</v>
      </c>
      <c r="R58" s="40" t="s">
        <v>28</v>
      </c>
      <c r="S58" s="40" t="s">
        <v>17</v>
      </c>
      <c r="T58" s="40" t="s">
        <v>28</v>
      </c>
      <c r="U58" s="40" t="s">
        <v>17</v>
      </c>
      <c r="V58" s="40" t="s">
        <v>28</v>
      </c>
      <c r="W58" s="127"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44" t="s">
        <v>91</v>
      </c>
      <c r="E59" s="46" t="s">
        <v>92</v>
      </c>
      <c r="F59" s="28">
        <v>1</v>
      </c>
      <c r="G59" s="10">
        <v>100</v>
      </c>
      <c r="H59" s="10" t="s">
        <v>85</v>
      </c>
      <c r="I59" s="135">
        <v>8.3000000000000004E-2</v>
      </c>
      <c r="J59" s="141">
        <v>8.33</v>
      </c>
      <c r="K59" s="8" t="s">
        <v>186</v>
      </c>
      <c r="L59" s="44" t="s">
        <v>187</v>
      </c>
      <c r="M59" s="17">
        <v>1</v>
      </c>
      <c r="N59" s="44" t="s">
        <v>180</v>
      </c>
      <c r="P59" s="11">
        <v>8.3299999999999999E-2</v>
      </c>
      <c r="Q59" s="11"/>
      <c r="R59" s="11">
        <v>8.3299999999999999E-2</v>
      </c>
      <c r="S59" s="11"/>
      <c r="T59" s="11">
        <v>8.3299999999999999E-2</v>
      </c>
      <c r="U59" s="11"/>
      <c r="V59" s="11">
        <v>8.3299999999999999E-2</v>
      </c>
      <c r="W59" s="129">
        <v>8.3299999999999999E-2</v>
      </c>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3"/>
      <c r="B60" s="225"/>
      <c r="C60" s="9" t="s">
        <v>188</v>
      </c>
      <c r="D60" s="44" t="s">
        <v>93</v>
      </c>
      <c r="E60" s="44" t="s">
        <v>94</v>
      </c>
      <c r="F60" s="28">
        <v>1</v>
      </c>
      <c r="G60" s="10">
        <v>100</v>
      </c>
      <c r="H60" s="10" t="s">
        <v>85</v>
      </c>
      <c r="I60" s="135">
        <v>8.3000000000000004E-2</v>
      </c>
      <c r="J60" s="141">
        <v>8.33</v>
      </c>
      <c r="K60" s="8" t="s">
        <v>189</v>
      </c>
      <c r="L60" s="44" t="s">
        <v>190</v>
      </c>
      <c r="M60" s="17">
        <v>1</v>
      </c>
      <c r="N60" s="44" t="s">
        <v>180</v>
      </c>
      <c r="P60" s="11">
        <v>8.3299999999999999E-2</v>
      </c>
      <c r="Q60" s="11"/>
      <c r="R60" s="11">
        <v>8.3299999999999999E-2</v>
      </c>
      <c r="S60" s="11"/>
      <c r="T60" s="11">
        <v>8.3299999999999999E-2</v>
      </c>
      <c r="U60" s="11"/>
      <c r="V60" s="11">
        <v>8.3299999999999999E-2</v>
      </c>
      <c r="W60" s="129">
        <v>8.3299999999999999E-2</v>
      </c>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302</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74" t="s">
        <v>15</v>
      </c>
      <c r="J66" s="275"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74"/>
      <c r="J67" s="275"/>
      <c r="K67" s="188"/>
      <c r="L67" s="188"/>
      <c r="M67" s="188"/>
      <c r="N67" s="188"/>
      <c r="O67" s="188"/>
      <c r="P67" s="40" t="s">
        <v>28</v>
      </c>
      <c r="Q67" s="40" t="s">
        <v>17</v>
      </c>
      <c r="R67" s="40" t="s">
        <v>28</v>
      </c>
      <c r="S67" s="40" t="s">
        <v>17</v>
      </c>
      <c r="T67" s="40" t="s">
        <v>28</v>
      </c>
      <c r="U67" s="40" t="s">
        <v>17</v>
      </c>
      <c r="V67" s="40" t="s">
        <v>28</v>
      </c>
      <c r="W67" s="127"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128"/>
      <c r="AB68" s="11"/>
      <c r="AC68" s="11"/>
      <c r="AD68" s="11"/>
      <c r="AE68" s="11"/>
      <c r="AF68" s="11"/>
      <c r="AG68" s="11"/>
      <c r="AH68" s="11"/>
      <c r="AI68" s="11"/>
      <c r="AJ68" s="11"/>
      <c r="AK68" s="23"/>
      <c r="AL68" s="11">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302</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74" t="s">
        <v>15</v>
      </c>
      <c r="J74" s="275"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74"/>
      <c r="J75" s="275"/>
      <c r="K75" s="188"/>
      <c r="L75" s="188"/>
      <c r="M75" s="188"/>
      <c r="N75" s="188"/>
      <c r="O75" s="188"/>
      <c r="P75" s="40" t="s">
        <v>28</v>
      </c>
      <c r="Q75" s="40" t="s">
        <v>17</v>
      </c>
      <c r="R75" s="40" t="s">
        <v>28</v>
      </c>
      <c r="S75" s="40" t="s">
        <v>17</v>
      </c>
      <c r="T75" s="40" t="s">
        <v>28</v>
      </c>
      <c r="U75" s="40" t="s">
        <v>17</v>
      </c>
      <c r="V75" s="40" t="s">
        <v>28</v>
      </c>
      <c r="W75" s="127"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44" t="s">
        <v>103</v>
      </c>
      <c r="E76" s="44" t="s">
        <v>256</v>
      </c>
      <c r="F76" s="28">
        <v>0.25</v>
      </c>
      <c r="G76" s="44">
        <v>100</v>
      </c>
      <c r="H76" s="10" t="s">
        <v>85</v>
      </c>
      <c r="J76" s="142"/>
      <c r="K76" s="8" t="s">
        <v>194</v>
      </c>
      <c r="L76" s="44" t="s">
        <v>195</v>
      </c>
      <c r="M76" s="28">
        <v>1</v>
      </c>
      <c r="N76" s="44" t="s">
        <v>257</v>
      </c>
      <c r="R76" s="28"/>
      <c r="S76" s="28"/>
      <c r="T76" s="28">
        <v>0.25</v>
      </c>
      <c r="U76" s="28"/>
      <c r="V76" s="28"/>
      <c r="W76" s="128"/>
      <c r="Z76" s="28">
        <v>0.25</v>
      </c>
      <c r="AA76" s="28"/>
      <c r="AD76" s="28"/>
      <c r="AE76" s="28"/>
      <c r="AF76" s="28">
        <v>0.25</v>
      </c>
      <c r="AG76" s="28"/>
      <c r="AL76" s="28">
        <v>0.25</v>
      </c>
      <c r="AM76" s="55"/>
      <c r="AN76" s="51"/>
    </row>
    <row r="77" spans="1:40" ht="102" customHeight="1">
      <c r="A77" s="228"/>
      <c r="B77" s="231"/>
      <c r="C77" s="9" t="s">
        <v>104</v>
      </c>
      <c r="D77" s="44" t="s">
        <v>105</v>
      </c>
      <c r="E77" s="44" t="s">
        <v>106</v>
      </c>
      <c r="F77" s="28">
        <v>0.25</v>
      </c>
      <c r="G77" s="44">
        <v>2</v>
      </c>
      <c r="H77" s="10" t="s">
        <v>48</v>
      </c>
      <c r="K77" s="8" t="s">
        <v>196</v>
      </c>
      <c r="L77" s="44" t="s">
        <v>197</v>
      </c>
      <c r="M77" s="28">
        <v>1</v>
      </c>
      <c r="N77" s="44" t="s">
        <v>180</v>
      </c>
      <c r="R77" s="11"/>
      <c r="S77" s="11"/>
      <c r="T77" s="28"/>
      <c r="U77" s="28"/>
      <c r="V77" s="28"/>
      <c r="W77" s="128"/>
      <c r="Z77" s="28"/>
      <c r="AA77" s="28"/>
      <c r="AD77" s="28"/>
      <c r="AE77" s="28"/>
      <c r="AF77" s="28"/>
      <c r="AG77" s="28"/>
      <c r="AK77" s="2"/>
      <c r="AL77" s="28">
        <v>1</v>
      </c>
      <c r="AM77" s="55"/>
      <c r="AN77" s="51"/>
    </row>
    <row r="78" spans="1:40" ht="72.75" customHeight="1">
      <c r="A78" s="228"/>
      <c r="B78" s="231"/>
      <c r="C78" s="9" t="s">
        <v>107</v>
      </c>
      <c r="D78" s="44" t="s">
        <v>108</v>
      </c>
      <c r="E78" s="44" t="s">
        <v>109</v>
      </c>
      <c r="F78" s="28">
        <v>0.25</v>
      </c>
      <c r="G78" s="44">
        <v>2</v>
      </c>
      <c r="H78" s="10" t="s">
        <v>48</v>
      </c>
      <c r="K78" s="18" t="s">
        <v>198</v>
      </c>
      <c r="L78" s="18" t="s">
        <v>199</v>
      </c>
      <c r="M78" s="28">
        <v>1</v>
      </c>
      <c r="N78" s="44" t="s">
        <v>180</v>
      </c>
      <c r="R78" s="11"/>
      <c r="S78" s="11"/>
      <c r="T78" s="28"/>
      <c r="U78" s="28"/>
      <c r="V78" s="28"/>
      <c r="W78" s="128"/>
      <c r="Z78" s="28">
        <v>0.5</v>
      </c>
      <c r="AA78" s="28"/>
      <c r="AD78" s="28"/>
      <c r="AE78" s="28"/>
      <c r="AF78" s="28"/>
      <c r="AG78" s="28"/>
      <c r="AK78" s="2"/>
      <c r="AL78" s="28">
        <v>0.5</v>
      </c>
      <c r="AM78" s="55"/>
      <c r="AN78" s="51"/>
    </row>
    <row r="79" spans="1:40" ht="81" customHeight="1">
      <c r="A79" s="229"/>
      <c r="B79" s="232"/>
      <c r="C79" s="9" t="s">
        <v>110</v>
      </c>
      <c r="D79" s="44" t="s">
        <v>111</v>
      </c>
      <c r="E79" s="44" t="s">
        <v>200</v>
      </c>
      <c r="F79" s="28">
        <v>0.25</v>
      </c>
      <c r="G79" s="44">
        <v>100</v>
      </c>
      <c r="H79" s="10" t="s">
        <v>85</v>
      </c>
      <c r="I79" s="135">
        <v>9.0999999999999998E-2</v>
      </c>
      <c r="J79" s="141">
        <v>9.09</v>
      </c>
      <c r="K79" s="18" t="s">
        <v>201</v>
      </c>
      <c r="L79" s="18" t="s">
        <v>202</v>
      </c>
      <c r="M79" s="28">
        <v>1</v>
      </c>
      <c r="N79" s="44" t="s">
        <v>180</v>
      </c>
      <c r="P79" s="10">
        <v>9.09</v>
      </c>
      <c r="R79" s="11">
        <v>9.0899999999999995E-2</v>
      </c>
      <c r="S79" s="11"/>
      <c r="T79" s="11">
        <v>9.0899999999999995E-2</v>
      </c>
      <c r="U79" s="11"/>
      <c r="V79" s="11">
        <v>9.0899999999999995E-2</v>
      </c>
      <c r="W79" s="129">
        <v>9.0899999999999995E-2</v>
      </c>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302</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74" t="s">
        <v>15</v>
      </c>
      <c r="J85" s="275"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74"/>
      <c r="J86" s="275"/>
      <c r="K86" s="188"/>
      <c r="L86" s="188"/>
      <c r="M86" s="188"/>
      <c r="N86" s="188"/>
      <c r="O86" s="188"/>
      <c r="P86" s="40" t="s">
        <v>28</v>
      </c>
      <c r="Q86" s="40" t="s">
        <v>17</v>
      </c>
      <c r="R86" s="40" t="s">
        <v>28</v>
      </c>
      <c r="S86" s="40" t="s">
        <v>17</v>
      </c>
      <c r="T86" s="40" t="s">
        <v>28</v>
      </c>
      <c r="U86" s="40" t="s">
        <v>17</v>
      </c>
      <c r="V86" s="40" t="s">
        <v>28</v>
      </c>
      <c r="W86" s="127"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76"/>
      <c r="J87" s="277"/>
      <c r="K87" s="9" t="s">
        <v>203</v>
      </c>
      <c r="L87" s="44" t="s">
        <v>260</v>
      </c>
      <c r="M87" s="17">
        <v>0.5</v>
      </c>
      <c r="N87" s="44" t="s">
        <v>180</v>
      </c>
      <c r="O87" s="44"/>
      <c r="P87" s="40"/>
      <c r="Q87" s="40"/>
      <c r="R87" s="40"/>
      <c r="S87" s="40"/>
      <c r="T87" s="17">
        <v>0.25</v>
      </c>
      <c r="U87" s="17"/>
      <c r="V87" s="17"/>
      <c r="W87" s="130"/>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03"/>
      <c r="B88" s="204"/>
      <c r="C88" s="224"/>
      <c r="D88" s="225"/>
      <c r="E88" s="225"/>
      <c r="F88" s="226"/>
      <c r="G88" s="225"/>
      <c r="H88" s="178"/>
      <c r="I88" s="276"/>
      <c r="J88" s="277"/>
      <c r="K88" s="9" t="s">
        <v>261</v>
      </c>
      <c r="L88" s="44" t="s">
        <v>262</v>
      </c>
      <c r="M88" s="17">
        <v>0.5</v>
      </c>
      <c r="N88" s="44" t="s">
        <v>180</v>
      </c>
      <c r="O88" s="44"/>
      <c r="P88" s="40"/>
      <c r="Q88" s="40"/>
      <c r="R88" s="40"/>
      <c r="S88" s="40"/>
      <c r="T88" s="17"/>
      <c r="U88" s="17"/>
      <c r="V88" s="17"/>
      <c r="W88" s="130"/>
      <c r="X88" s="17"/>
      <c r="Y88" s="17"/>
      <c r="Z88" s="17"/>
      <c r="AA88" s="17"/>
      <c r="AB88" s="17"/>
      <c r="AC88" s="17"/>
      <c r="AD88" s="28">
        <v>1</v>
      </c>
      <c r="AE88" s="28"/>
      <c r="AF88" s="28"/>
      <c r="AG88" s="28"/>
      <c r="AH88" s="10"/>
      <c r="AI88" s="10"/>
      <c r="AJ88" s="28"/>
      <c r="AK88" s="28"/>
      <c r="AL88" s="28"/>
      <c r="AM88" s="56"/>
      <c r="AN88" s="13"/>
    </row>
    <row r="89" spans="1:40" s="1" customFormat="1" ht="263.25" customHeight="1">
      <c r="A89" s="203"/>
      <c r="B89" s="204"/>
      <c r="C89" s="18" t="s">
        <v>117</v>
      </c>
      <c r="D89" s="44" t="s">
        <v>118</v>
      </c>
      <c r="E89" s="44" t="s">
        <v>119</v>
      </c>
      <c r="F89" s="29">
        <v>0.33300000000000002</v>
      </c>
      <c r="G89" s="44">
        <v>100</v>
      </c>
      <c r="H89" s="10" t="s">
        <v>85</v>
      </c>
      <c r="I89" s="135">
        <v>9.0999999999999998E-2</v>
      </c>
      <c r="J89" s="141">
        <v>9.09</v>
      </c>
      <c r="K89" s="9" t="s">
        <v>204</v>
      </c>
      <c r="L89" s="44" t="s">
        <v>205</v>
      </c>
      <c r="M89" s="17">
        <v>1</v>
      </c>
      <c r="N89" s="44" t="s">
        <v>180</v>
      </c>
      <c r="O89" s="44"/>
      <c r="P89" s="17"/>
      <c r="Q89" s="17"/>
      <c r="R89" s="29">
        <v>9.0899999999999995E-2</v>
      </c>
      <c r="S89" s="29"/>
      <c r="T89" s="29">
        <v>9.0899999999999995E-2</v>
      </c>
      <c r="U89" s="29"/>
      <c r="V89" s="29">
        <v>9.0899999999999995E-2</v>
      </c>
      <c r="W89" s="131">
        <v>9.0899999999999995E-2</v>
      </c>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03"/>
      <c r="B90" s="204"/>
      <c r="C90" s="18" t="s">
        <v>120</v>
      </c>
      <c r="D90" s="44" t="s">
        <v>121</v>
      </c>
      <c r="E90" s="44" t="s">
        <v>122</v>
      </c>
      <c r="F90" s="29">
        <v>0.33400000000000002</v>
      </c>
      <c r="G90" s="44">
        <v>32</v>
      </c>
      <c r="H90" s="10" t="s">
        <v>48</v>
      </c>
      <c r="I90" s="135"/>
      <c r="J90" s="141"/>
      <c r="K90" s="9" t="s">
        <v>206</v>
      </c>
      <c r="L90" s="44" t="s">
        <v>207</v>
      </c>
      <c r="M90" s="17">
        <v>1</v>
      </c>
      <c r="N90" s="44" t="s">
        <v>180</v>
      </c>
      <c r="O90" s="44"/>
      <c r="P90" s="40"/>
      <c r="Q90" s="40"/>
      <c r="R90" s="40"/>
      <c r="S90" s="40"/>
      <c r="T90" s="40"/>
      <c r="U90" s="40"/>
      <c r="V90" s="40"/>
      <c r="W90" s="127"/>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302</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74" t="s">
        <v>15</v>
      </c>
      <c r="J96" s="275"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74"/>
      <c r="J97" s="275"/>
      <c r="K97" s="188"/>
      <c r="L97" s="188"/>
      <c r="M97" s="188"/>
      <c r="N97" s="188"/>
      <c r="O97" s="188"/>
      <c r="P97" s="40" t="s">
        <v>28</v>
      </c>
      <c r="Q97" s="40" t="s">
        <v>17</v>
      </c>
      <c r="R97" s="40" t="s">
        <v>28</v>
      </c>
      <c r="S97" s="40" t="s">
        <v>17</v>
      </c>
      <c r="T97" s="40" t="s">
        <v>28</v>
      </c>
      <c r="U97" s="40" t="s">
        <v>17</v>
      </c>
      <c r="V97" s="40" t="s">
        <v>28</v>
      </c>
      <c r="W97" s="127"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46" t="s">
        <v>208</v>
      </c>
      <c r="C98" s="18" t="s">
        <v>125</v>
      </c>
      <c r="D98" s="44" t="s">
        <v>126</v>
      </c>
      <c r="E98" s="44" t="s">
        <v>127</v>
      </c>
      <c r="F98" s="17">
        <v>1</v>
      </c>
      <c r="G98" s="44">
        <v>6</v>
      </c>
      <c r="H98" s="44" t="s">
        <v>48</v>
      </c>
      <c r="I98" s="136"/>
      <c r="J98" s="143"/>
      <c r="K98" s="8" t="s">
        <v>209</v>
      </c>
      <c r="L98" s="44" t="s">
        <v>127</v>
      </c>
      <c r="M98" s="17">
        <v>1</v>
      </c>
      <c r="N98" s="44" t="s">
        <v>180</v>
      </c>
      <c r="P98" s="17"/>
      <c r="Q98" s="17"/>
      <c r="R98" s="17"/>
      <c r="S98" s="17"/>
      <c r="T98" s="17">
        <v>0.25</v>
      </c>
      <c r="U98" s="17"/>
      <c r="V98" s="17"/>
      <c r="W98" s="130"/>
      <c r="X98" s="17"/>
      <c r="Y98" s="17"/>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302</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74" t="s">
        <v>15</v>
      </c>
      <c r="J104" s="275"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74"/>
      <c r="J105" s="275"/>
      <c r="K105" s="188"/>
      <c r="L105" s="188"/>
      <c r="M105" s="188"/>
      <c r="N105" s="188"/>
      <c r="O105" s="188"/>
      <c r="P105" s="40" t="s">
        <v>28</v>
      </c>
      <c r="Q105" s="40" t="s">
        <v>17</v>
      </c>
      <c r="R105" s="40" t="s">
        <v>28</v>
      </c>
      <c r="S105" s="40" t="s">
        <v>17</v>
      </c>
      <c r="T105" s="40" t="s">
        <v>28</v>
      </c>
      <c r="U105" s="40" t="s">
        <v>17</v>
      </c>
      <c r="V105" s="40" t="s">
        <v>28</v>
      </c>
      <c r="W105" s="127"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18" t="s">
        <v>132</v>
      </c>
      <c r="D106" s="44" t="s">
        <v>133</v>
      </c>
      <c r="E106" s="44" t="s">
        <v>263</v>
      </c>
      <c r="F106" s="28">
        <v>1</v>
      </c>
      <c r="G106" s="44">
        <v>100</v>
      </c>
      <c r="H106" s="44" t="s">
        <v>85</v>
      </c>
      <c r="I106" s="136"/>
      <c r="J106" s="144"/>
      <c r="K106" s="8" t="s">
        <v>211</v>
      </c>
      <c r="L106" s="44" t="s">
        <v>263</v>
      </c>
      <c r="M106" s="28">
        <v>1</v>
      </c>
      <c r="N106" s="10" t="s">
        <v>212</v>
      </c>
      <c r="R106" s="11"/>
      <c r="S106" s="11"/>
      <c r="T106" s="28">
        <v>0.25</v>
      </c>
      <c r="U106" s="28"/>
      <c r="V106" s="28"/>
      <c r="W106" s="128"/>
      <c r="X106" s="28"/>
      <c r="Y106" s="28"/>
      <c r="Z106" s="28">
        <v>0.25</v>
      </c>
      <c r="AA106" s="28"/>
      <c r="AB106" s="28"/>
      <c r="AC106" s="28"/>
      <c r="AD106" s="15"/>
      <c r="AE106" s="15"/>
      <c r="AF106" s="28">
        <v>0.25</v>
      </c>
      <c r="AG106" s="28"/>
      <c r="AL106" s="28">
        <v>0.25</v>
      </c>
      <c r="AM106" s="55"/>
      <c r="AN106" s="51"/>
    </row>
    <row r="107" spans="1:50" ht="109.5" customHeight="1">
      <c r="A107" s="203"/>
      <c r="B107" s="204"/>
      <c r="C107" s="18" t="s">
        <v>134</v>
      </c>
      <c r="D107" s="44" t="s">
        <v>135</v>
      </c>
      <c r="E107" s="44" t="s">
        <v>136</v>
      </c>
      <c r="F107" s="28">
        <v>1</v>
      </c>
      <c r="G107" s="44">
        <v>14</v>
      </c>
      <c r="H107" s="44" t="s">
        <v>48</v>
      </c>
      <c r="I107" s="136"/>
      <c r="J107" s="143"/>
      <c r="K107" s="8" t="s">
        <v>213</v>
      </c>
      <c r="L107" s="44" t="s">
        <v>136</v>
      </c>
      <c r="M107" s="28">
        <v>1</v>
      </c>
      <c r="N107" s="10" t="s">
        <v>212</v>
      </c>
      <c r="R107" s="11"/>
      <c r="S107" s="11"/>
      <c r="T107" s="28">
        <v>0.25</v>
      </c>
      <c r="U107" s="28"/>
      <c r="V107" s="28"/>
      <c r="W107" s="128"/>
      <c r="X107" s="28"/>
      <c r="Y107" s="28"/>
      <c r="Z107" s="28">
        <v>0.25</v>
      </c>
      <c r="AA107" s="28"/>
      <c r="AB107" s="28"/>
      <c r="AC107" s="28"/>
      <c r="AD107" s="15"/>
      <c r="AE107" s="15"/>
      <c r="AF107" s="28">
        <v>0.25</v>
      </c>
      <c r="AG107" s="28"/>
      <c r="AL107" s="28">
        <v>0.25</v>
      </c>
      <c r="AM107" s="55"/>
      <c r="AN107" s="51"/>
    </row>
    <row r="108" spans="1:50" ht="102" customHeight="1">
      <c r="A108" s="203"/>
      <c r="B108" s="204"/>
      <c r="C108" s="18" t="s">
        <v>137</v>
      </c>
      <c r="D108" s="44" t="s">
        <v>138</v>
      </c>
      <c r="E108" s="44" t="s">
        <v>264</v>
      </c>
      <c r="F108" s="28">
        <v>1</v>
      </c>
      <c r="G108" s="44">
        <v>4</v>
      </c>
      <c r="H108" s="44" t="s">
        <v>48</v>
      </c>
      <c r="I108" s="136"/>
      <c r="J108" s="143"/>
      <c r="K108" s="8" t="s">
        <v>214</v>
      </c>
      <c r="L108" s="44" t="s">
        <v>264</v>
      </c>
      <c r="M108" s="28">
        <v>1</v>
      </c>
      <c r="N108" s="10" t="s">
        <v>212</v>
      </c>
      <c r="R108" s="11"/>
      <c r="S108" s="11"/>
      <c r="T108" s="28">
        <v>0.25</v>
      </c>
      <c r="U108" s="28"/>
      <c r="V108" s="28"/>
      <c r="W108" s="128"/>
      <c r="X108" s="28"/>
      <c r="Y108" s="28"/>
      <c r="Z108" s="28">
        <v>0.25</v>
      </c>
      <c r="AA108" s="28"/>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137"/>
      <c r="J109" s="145"/>
      <c r="K109" s="272"/>
      <c r="L109" s="272"/>
      <c r="M109" s="272"/>
      <c r="N109" s="272"/>
      <c r="O109" s="272"/>
      <c r="P109" s="272"/>
      <c r="Q109" s="64"/>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138"/>
      <c r="J110" s="146"/>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37"/>
      <c r="B111" s="47"/>
      <c r="C111" s="37"/>
      <c r="D111" s="37"/>
      <c r="E111" s="37"/>
      <c r="F111" s="37"/>
      <c r="G111" s="37"/>
      <c r="H111" s="37"/>
      <c r="I111" s="139"/>
      <c r="J111" s="147"/>
      <c r="K111" s="6"/>
      <c r="L111" s="47"/>
      <c r="M111" s="37"/>
      <c r="N111" s="37"/>
      <c r="O111" s="47"/>
      <c r="P111" s="37"/>
      <c r="Q111" s="37"/>
      <c r="R111" s="37"/>
      <c r="S111" s="37"/>
      <c r="T111" s="37"/>
      <c r="U111" s="37"/>
      <c r="V111" s="37"/>
      <c r="W111" s="132"/>
      <c r="X111" s="37"/>
      <c r="Y111" s="37"/>
      <c r="Z111" s="37"/>
      <c r="AA111" s="37"/>
      <c r="AB111" s="37"/>
      <c r="AC111" s="37"/>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AX111"/>
  <sheetViews>
    <sheetView topLeftCell="F4" zoomScale="80" zoomScaleNormal="80" workbookViewId="0">
      <selection activeCell="Z14" sqref="Z14"/>
    </sheetView>
  </sheetViews>
  <sheetFormatPr baseColWidth="10" defaultColWidth="11.42578125" defaultRowHeight="36.75" customHeight="1"/>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135" customWidth="1"/>
    <col min="10" max="10" width="11.28515625" style="141"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4" width="7.7109375" style="86" customWidth="1"/>
    <col min="25" max="25" width="7.7109375" style="133"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88"/>
      <c r="B1" s="289"/>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90"/>
      <c r="B2" s="291"/>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90"/>
      <c r="B3" s="291"/>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90"/>
      <c r="B4" s="291"/>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90"/>
      <c r="B5" s="291"/>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90"/>
      <c r="B6" s="291"/>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304</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74" t="s">
        <v>15</v>
      </c>
      <c r="J12" s="275"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74"/>
      <c r="J13" s="275"/>
      <c r="K13" s="188"/>
      <c r="L13" s="188"/>
      <c r="M13" s="188"/>
      <c r="N13" s="188"/>
      <c r="O13" s="188"/>
      <c r="P13" s="80" t="s">
        <v>28</v>
      </c>
      <c r="Q13" s="80" t="s">
        <v>17</v>
      </c>
      <c r="R13" s="80" t="s">
        <v>28</v>
      </c>
      <c r="S13" s="80" t="s">
        <v>17</v>
      </c>
      <c r="T13" s="80" t="s">
        <v>28</v>
      </c>
      <c r="U13" s="80" t="s">
        <v>17</v>
      </c>
      <c r="V13" s="80" t="s">
        <v>28</v>
      </c>
      <c r="W13" s="80" t="s">
        <v>17</v>
      </c>
      <c r="X13" s="80" t="s">
        <v>28</v>
      </c>
      <c r="Y13" s="127" t="s">
        <v>17</v>
      </c>
      <c r="Z13" s="80" t="s">
        <v>28</v>
      </c>
      <c r="AA13" s="80"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78">
        <v>0.1</v>
      </c>
      <c r="J14" s="286">
        <v>0.05</v>
      </c>
      <c r="K14" s="8" t="s">
        <v>143</v>
      </c>
      <c r="L14" s="83" t="s">
        <v>144</v>
      </c>
      <c r="M14" s="28">
        <v>0.5</v>
      </c>
      <c r="N14" s="83" t="s">
        <v>145</v>
      </c>
      <c r="O14" s="83" t="s">
        <v>229</v>
      </c>
      <c r="R14" s="28"/>
      <c r="S14" s="28"/>
      <c r="T14" s="28">
        <v>0.2</v>
      </c>
      <c r="U14" s="28"/>
      <c r="V14" s="28">
        <v>0.2</v>
      </c>
      <c r="W14" s="28">
        <v>0.2</v>
      </c>
      <c r="X14" s="28">
        <v>0.2</v>
      </c>
      <c r="Y14" s="128">
        <v>0.2</v>
      </c>
      <c r="Z14" s="28">
        <v>0.2</v>
      </c>
      <c r="AA14" s="28"/>
      <c r="AB14" s="89">
        <v>0.2</v>
      </c>
      <c r="AC14" s="89"/>
      <c r="AD14" s="89"/>
      <c r="AE14" s="89"/>
      <c r="AF14" s="89"/>
      <c r="AG14" s="89"/>
      <c r="AH14" s="89"/>
      <c r="AI14" s="89"/>
      <c r="AJ14" s="89"/>
      <c r="AK14" s="23"/>
      <c r="AL14" s="89"/>
      <c r="AM14" s="55"/>
      <c r="AN14" s="51"/>
    </row>
    <row r="15" spans="1:40" ht="158.25" customHeight="1">
      <c r="A15" s="228"/>
      <c r="B15" s="231"/>
      <c r="C15" s="235"/>
      <c r="D15" s="237"/>
      <c r="E15" s="237"/>
      <c r="F15" s="239"/>
      <c r="G15" s="180"/>
      <c r="H15" s="180"/>
      <c r="I15" s="279"/>
      <c r="J15" s="287"/>
      <c r="K15" s="8" t="s">
        <v>146</v>
      </c>
      <c r="L15" s="83" t="s">
        <v>147</v>
      </c>
      <c r="M15" s="28">
        <v>0.5</v>
      </c>
      <c r="N15" s="83" t="s">
        <v>145</v>
      </c>
      <c r="O15" s="83" t="s">
        <v>229</v>
      </c>
      <c r="R15" s="28"/>
      <c r="S15" s="28"/>
      <c r="T15" s="28"/>
      <c r="U15" s="28"/>
      <c r="V15" s="28"/>
      <c r="W15" s="28"/>
      <c r="X15" s="28"/>
      <c r="Y15" s="128"/>
      <c r="Z15" s="28"/>
      <c r="AA15" s="28"/>
      <c r="AB15" s="89"/>
      <c r="AC15" s="89"/>
      <c r="AD15" s="89">
        <v>0.2</v>
      </c>
      <c r="AE15" s="89"/>
      <c r="AF15" s="89">
        <v>0.2</v>
      </c>
      <c r="AG15" s="89"/>
      <c r="AH15" s="89">
        <v>0.2</v>
      </c>
      <c r="AI15" s="89"/>
      <c r="AJ15" s="89">
        <v>0.2</v>
      </c>
      <c r="AK15" s="23"/>
      <c r="AL15" s="89">
        <v>0.2</v>
      </c>
      <c r="AM15" s="55"/>
      <c r="AN15" s="51"/>
    </row>
    <row r="16" spans="1:40" ht="90.75" customHeight="1">
      <c r="A16" s="228"/>
      <c r="B16" s="231"/>
      <c r="C16" s="234" t="s">
        <v>49</v>
      </c>
      <c r="D16" s="236" t="s">
        <v>50</v>
      </c>
      <c r="E16" s="236" t="s">
        <v>51</v>
      </c>
      <c r="F16" s="238">
        <v>0.14280000000000001</v>
      </c>
      <c r="G16" s="179" t="s">
        <v>52</v>
      </c>
      <c r="H16" s="179" t="s">
        <v>48</v>
      </c>
      <c r="I16" s="278">
        <v>0</v>
      </c>
      <c r="J16" s="280">
        <v>0</v>
      </c>
      <c r="K16" s="8" t="s">
        <v>148</v>
      </c>
      <c r="L16" s="83" t="s">
        <v>149</v>
      </c>
      <c r="M16" s="28">
        <v>0.6</v>
      </c>
      <c r="N16" s="83" t="s">
        <v>145</v>
      </c>
      <c r="O16" s="83" t="s">
        <v>229</v>
      </c>
      <c r="R16" s="28"/>
      <c r="S16" s="28"/>
      <c r="T16" s="28"/>
      <c r="U16" s="28"/>
      <c r="V16" s="28">
        <v>0.5</v>
      </c>
      <c r="W16" s="28">
        <v>0.5</v>
      </c>
      <c r="X16" s="28"/>
      <c r="Y16" s="128"/>
      <c r="Z16" s="28">
        <v>0.5</v>
      </c>
      <c r="AA16" s="28"/>
      <c r="AB16" s="28"/>
      <c r="AC16" s="28"/>
      <c r="AH16" s="28"/>
      <c r="AI16" s="28"/>
      <c r="AL16" s="28"/>
      <c r="AM16" s="55"/>
      <c r="AN16" s="51"/>
    </row>
    <row r="17" spans="1:40" ht="189.75" customHeight="1">
      <c r="A17" s="228"/>
      <c r="B17" s="231"/>
      <c r="C17" s="235"/>
      <c r="D17" s="237"/>
      <c r="E17" s="237"/>
      <c r="F17" s="239"/>
      <c r="G17" s="180"/>
      <c r="H17" s="180"/>
      <c r="I17" s="279"/>
      <c r="J17" s="281"/>
      <c r="K17" s="8" t="s">
        <v>150</v>
      </c>
      <c r="L17" s="83" t="s">
        <v>151</v>
      </c>
      <c r="M17" s="28">
        <v>0.4</v>
      </c>
      <c r="N17" s="83" t="s">
        <v>152</v>
      </c>
      <c r="O17" s="83" t="s">
        <v>229</v>
      </c>
      <c r="R17" s="28"/>
      <c r="S17" s="28"/>
      <c r="T17" s="28"/>
      <c r="U17" s="28"/>
      <c r="V17" s="28"/>
      <c r="W17" s="28"/>
      <c r="X17" s="28"/>
      <c r="Y17" s="1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78">
        <v>0</v>
      </c>
      <c r="J18" s="280">
        <v>0</v>
      </c>
      <c r="K18" s="8" t="s">
        <v>153</v>
      </c>
      <c r="L18" s="83" t="s">
        <v>154</v>
      </c>
      <c r="M18" s="28">
        <v>0.7</v>
      </c>
      <c r="N18" s="83" t="s">
        <v>155</v>
      </c>
      <c r="O18" s="83" t="s">
        <v>229</v>
      </c>
      <c r="R18" s="28"/>
      <c r="S18" s="28"/>
      <c r="T18" s="28">
        <v>0.25</v>
      </c>
      <c r="U18" s="28"/>
      <c r="V18" s="28"/>
      <c r="W18" s="28"/>
      <c r="X18" s="28"/>
      <c r="Y18" s="128"/>
      <c r="Z18" s="28">
        <v>0.25</v>
      </c>
      <c r="AA18" s="28"/>
      <c r="AB18" s="89"/>
      <c r="AC18" s="89"/>
      <c r="AD18" s="89"/>
      <c r="AE18" s="89"/>
      <c r="AF18" s="89">
        <v>0.25</v>
      </c>
      <c r="AG18" s="89"/>
      <c r="AH18" s="89"/>
      <c r="AI18" s="89"/>
      <c r="AJ18" s="89"/>
      <c r="AK18" s="23"/>
      <c r="AL18" s="89">
        <v>0.25</v>
      </c>
      <c r="AM18" s="55"/>
      <c r="AN18" s="51"/>
    </row>
    <row r="19" spans="1:40" ht="151.5" customHeight="1">
      <c r="A19" s="228"/>
      <c r="B19" s="231"/>
      <c r="C19" s="235"/>
      <c r="D19" s="237"/>
      <c r="E19" s="237"/>
      <c r="F19" s="239"/>
      <c r="G19" s="180"/>
      <c r="H19" s="180"/>
      <c r="I19" s="279"/>
      <c r="J19" s="281"/>
      <c r="K19" s="8" t="s">
        <v>156</v>
      </c>
      <c r="L19" s="83" t="s">
        <v>157</v>
      </c>
      <c r="M19" s="28">
        <v>0.3</v>
      </c>
      <c r="N19" s="83" t="s">
        <v>155</v>
      </c>
      <c r="O19" s="83" t="s">
        <v>229</v>
      </c>
      <c r="R19" s="28"/>
      <c r="S19" s="28"/>
      <c r="T19" s="28"/>
      <c r="U19" s="28"/>
      <c r="V19" s="28"/>
      <c r="W19" s="28"/>
      <c r="X19" s="28"/>
      <c r="Y19" s="128"/>
      <c r="Z19" s="28">
        <v>0.5</v>
      </c>
      <c r="AA19" s="28"/>
      <c r="AB19" s="89"/>
      <c r="AC19" s="89"/>
      <c r="AD19" s="89"/>
      <c r="AE19" s="89"/>
      <c r="AF19" s="89"/>
      <c r="AG19" s="89"/>
      <c r="AH19" s="89">
        <v>0.5</v>
      </c>
      <c r="AI19" s="89"/>
      <c r="AJ19" s="89"/>
      <c r="AK19" s="23"/>
      <c r="AL19" s="89"/>
      <c r="AM19" s="55"/>
      <c r="AN19" s="51"/>
    </row>
    <row r="20" spans="1:40" ht="135.75" customHeight="1">
      <c r="A20" s="228"/>
      <c r="B20" s="231"/>
      <c r="C20" s="234" t="s">
        <v>56</v>
      </c>
      <c r="D20" s="236" t="s">
        <v>57</v>
      </c>
      <c r="E20" s="236" t="s">
        <v>58</v>
      </c>
      <c r="F20" s="238">
        <v>0.14280000000000001</v>
      </c>
      <c r="G20" s="179">
        <v>5</v>
      </c>
      <c r="H20" s="179" t="s">
        <v>48</v>
      </c>
      <c r="I20" s="278">
        <v>7.2999999999999995E-2</v>
      </c>
      <c r="J20" s="280">
        <v>0.36399999999999999</v>
      </c>
      <c r="K20" s="8" t="s">
        <v>158</v>
      </c>
      <c r="L20" s="83" t="s">
        <v>159</v>
      </c>
      <c r="M20" s="28">
        <v>0.6</v>
      </c>
      <c r="N20" s="83" t="s">
        <v>155</v>
      </c>
      <c r="O20" s="83" t="s">
        <v>229</v>
      </c>
      <c r="R20" s="89">
        <v>9.0899999999999995E-2</v>
      </c>
      <c r="S20" s="89"/>
      <c r="T20" s="89">
        <v>9.0899999999999995E-2</v>
      </c>
      <c r="U20" s="89"/>
      <c r="V20" s="89">
        <v>9.0899999999999995E-2</v>
      </c>
      <c r="W20" s="89"/>
      <c r="X20" s="89">
        <v>9.0899999999999995E-2</v>
      </c>
      <c r="Y20" s="129">
        <v>9.0899999999999995E-2</v>
      </c>
      <c r="Z20" s="89">
        <v>9.0899999999999995E-2</v>
      </c>
      <c r="AA20" s="89"/>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c r="A21" s="228"/>
      <c r="B21" s="231"/>
      <c r="C21" s="243"/>
      <c r="D21" s="244"/>
      <c r="E21" s="244"/>
      <c r="F21" s="245"/>
      <c r="G21" s="199"/>
      <c r="H21" s="199"/>
      <c r="I21" s="284"/>
      <c r="J21" s="285"/>
      <c r="K21" s="8" t="s">
        <v>230</v>
      </c>
      <c r="L21" s="83" t="s">
        <v>231</v>
      </c>
      <c r="M21" s="28">
        <v>0.2</v>
      </c>
      <c r="N21" s="83" t="s">
        <v>155</v>
      </c>
      <c r="O21" s="83" t="s">
        <v>229</v>
      </c>
      <c r="R21" s="89">
        <v>9.0899999999999995E-2</v>
      </c>
      <c r="S21" s="89"/>
      <c r="T21" s="89">
        <v>9.0899999999999995E-2</v>
      </c>
      <c r="U21" s="89"/>
      <c r="V21" s="89">
        <v>9.0899999999999995E-2</v>
      </c>
      <c r="W21" s="89"/>
      <c r="X21" s="89">
        <v>9.0899999999999995E-2</v>
      </c>
      <c r="Y21" s="129">
        <v>9.0899999999999995E-2</v>
      </c>
      <c r="Z21" s="89">
        <v>9.0899999999999995E-2</v>
      </c>
      <c r="AA21" s="89"/>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c r="A22" s="228"/>
      <c r="B22" s="231"/>
      <c r="C22" s="235"/>
      <c r="D22" s="237"/>
      <c r="E22" s="237"/>
      <c r="F22" s="239"/>
      <c r="G22" s="180"/>
      <c r="H22" s="180"/>
      <c r="I22" s="279"/>
      <c r="J22" s="281"/>
      <c r="K22" s="8" t="s">
        <v>232</v>
      </c>
      <c r="L22" s="83" t="s">
        <v>233</v>
      </c>
      <c r="M22" s="28">
        <v>0.2</v>
      </c>
      <c r="N22" s="83" t="s">
        <v>155</v>
      </c>
      <c r="O22" s="83" t="s">
        <v>229</v>
      </c>
      <c r="R22" s="89"/>
      <c r="S22" s="89"/>
      <c r="T22" s="89"/>
      <c r="U22" s="89"/>
      <c r="V22" s="89"/>
      <c r="W22" s="89"/>
      <c r="X22" s="89"/>
      <c r="Y22" s="129"/>
      <c r="Z22" s="89"/>
      <c r="AA22" s="89"/>
      <c r="AB22" s="89"/>
      <c r="AC22" s="89"/>
      <c r="AD22" s="89"/>
      <c r="AE22" s="89"/>
      <c r="AF22" s="89"/>
      <c r="AG22" s="89"/>
      <c r="AH22" s="89">
        <v>1</v>
      </c>
      <c r="AI22" s="89"/>
      <c r="AJ22" s="89"/>
      <c r="AK22" s="23"/>
      <c r="AL22" s="89"/>
      <c r="AM22" s="55"/>
      <c r="AN22" s="51"/>
    </row>
    <row r="23" spans="1:40" ht="134.25" customHeight="1">
      <c r="A23" s="228"/>
      <c r="B23" s="231"/>
      <c r="C23" s="234" t="s">
        <v>59</v>
      </c>
      <c r="D23" s="236" t="s">
        <v>234</v>
      </c>
      <c r="E23" s="236" t="s">
        <v>235</v>
      </c>
      <c r="F23" s="238">
        <v>0.14280000000000001</v>
      </c>
      <c r="G23" s="179">
        <v>12</v>
      </c>
      <c r="H23" s="179" t="s">
        <v>48</v>
      </c>
      <c r="I23" s="278"/>
      <c r="J23" s="282"/>
      <c r="K23" s="8" t="s">
        <v>160</v>
      </c>
      <c r="L23" s="83" t="s">
        <v>161</v>
      </c>
      <c r="M23" s="28">
        <v>0.7</v>
      </c>
      <c r="N23" s="83" t="s">
        <v>155</v>
      </c>
      <c r="O23" s="83" t="s">
        <v>229</v>
      </c>
      <c r="R23" s="28"/>
      <c r="S23" s="28"/>
      <c r="T23" s="28">
        <v>0.25</v>
      </c>
      <c r="U23" s="28"/>
      <c r="V23" s="28"/>
      <c r="W23" s="28"/>
      <c r="X23" s="28"/>
      <c r="Y23" s="128"/>
      <c r="Z23" s="28">
        <v>0.25</v>
      </c>
      <c r="AA23" s="28"/>
      <c r="AB23" s="89"/>
      <c r="AC23" s="89"/>
      <c r="AD23" s="89"/>
      <c r="AE23" s="89"/>
      <c r="AF23" s="89">
        <v>0.25</v>
      </c>
      <c r="AG23" s="89"/>
      <c r="AH23" s="89"/>
      <c r="AI23" s="89"/>
      <c r="AJ23" s="89"/>
      <c r="AK23" s="23"/>
      <c r="AL23" s="89">
        <v>0.25</v>
      </c>
      <c r="AM23" s="55"/>
      <c r="AN23" s="51"/>
    </row>
    <row r="24" spans="1:40" ht="134.25" customHeight="1">
      <c r="A24" s="228"/>
      <c r="B24" s="231"/>
      <c r="C24" s="235"/>
      <c r="D24" s="237"/>
      <c r="E24" s="237"/>
      <c r="F24" s="239"/>
      <c r="G24" s="180"/>
      <c r="H24" s="180"/>
      <c r="I24" s="279"/>
      <c r="J24" s="283"/>
      <c r="K24" s="8" t="s">
        <v>236</v>
      </c>
      <c r="L24" s="83" t="s">
        <v>237</v>
      </c>
      <c r="M24" s="28">
        <v>0.3</v>
      </c>
      <c r="N24" s="83" t="s">
        <v>155</v>
      </c>
      <c r="O24" s="83" t="s">
        <v>238</v>
      </c>
      <c r="R24" s="28"/>
      <c r="S24" s="28"/>
      <c r="T24" s="28">
        <v>0.25</v>
      </c>
      <c r="U24" s="28"/>
      <c r="V24" s="28"/>
      <c r="W24" s="28"/>
      <c r="X24" s="28"/>
      <c r="Y24" s="128"/>
      <c r="Z24" s="28">
        <v>0.25</v>
      </c>
      <c r="AA24" s="28"/>
      <c r="AB24" s="89"/>
      <c r="AC24" s="89"/>
      <c r="AD24" s="89"/>
      <c r="AE24" s="89"/>
      <c r="AF24" s="89">
        <v>0.25</v>
      </c>
      <c r="AG24" s="89"/>
      <c r="AH24" s="89"/>
      <c r="AI24" s="89"/>
      <c r="AJ24" s="89"/>
      <c r="AK24" s="23"/>
      <c r="AL24" s="89">
        <v>0.25</v>
      </c>
      <c r="AM24" s="55"/>
      <c r="AN24" s="51"/>
    </row>
    <row r="25" spans="1:40" ht="203.25" customHeight="1">
      <c r="A25" s="228"/>
      <c r="B25" s="231"/>
      <c r="C25" s="77" t="s">
        <v>61</v>
      </c>
      <c r="D25" s="78" t="s">
        <v>62</v>
      </c>
      <c r="E25" s="78" t="s">
        <v>63</v>
      </c>
      <c r="F25" s="73">
        <v>0.14299999999999999</v>
      </c>
      <c r="G25" s="75">
        <v>94</v>
      </c>
      <c r="H25" s="75" t="s">
        <v>48</v>
      </c>
      <c r="I25" s="134"/>
      <c r="J25" s="140"/>
      <c r="K25" s="8" t="s">
        <v>162</v>
      </c>
      <c r="L25" s="83" t="s">
        <v>163</v>
      </c>
      <c r="M25" s="28">
        <v>1</v>
      </c>
      <c r="N25" s="83" t="s">
        <v>155</v>
      </c>
      <c r="O25" s="83" t="s">
        <v>229</v>
      </c>
      <c r="R25" s="28"/>
      <c r="S25" s="28"/>
      <c r="T25" s="28">
        <v>0.25</v>
      </c>
      <c r="U25" s="28">
        <v>0.25</v>
      </c>
      <c r="V25" s="28"/>
      <c r="W25" s="28"/>
      <c r="X25" s="28"/>
      <c r="Y25" s="128"/>
      <c r="Z25" s="28">
        <v>0.25</v>
      </c>
      <c r="AA25" s="28"/>
      <c r="AB25" s="89"/>
      <c r="AC25" s="89"/>
      <c r="AD25" s="89"/>
      <c r="AE25" s="89"/>
      <c r="AF25" s="28">
        <v>0.25</v>
      </c>
      <c r="AG25" s="28"/>
      <c r="AH25" s="89"/>
      <c r="AI25" s="89"/>
      <c r="AJ25" s="89"/>
      <c r="AK25" s="23"/>
      <c r="AL25" s="89">
        <v>0.25</v>
      </c>
      <c r="AM25" s="55"/>
      <c r="AN25" s="51"/>
    </row>
    <row r="26" spans="1:40" ht="207.75" customHeight="1">
      <c r="A26" s="229"/>
      <c r="B26" s="232"/>
      <c r="C26" s="9" t="s">
        <v>64</v>
      </c>
      <c r="D26" s="83" t="s">
        <v>65</v>
      </c>
      <c r="E26" s="83" t="s">
        <v>66</v>
      </c>
      <c r="F26" s="89">
        <v>0.14299999999999999</v>
      </c>
      <c r="G26" s="86">
        <v>106</v>
      </c>
      <c r="H26" s="86" t="s">
        <v>48</v>
      </c>
      <c r="I26" s="135">
        <v>9.0999999999999998E-2</v>
      </c>
      <c r="J26" s="141">
        <v>9.6349999999999998</v>
      </c>
      <c r="K26" s="8" t="s">
        <v>164</v>
      </c>
      <c r="L26" s="83" t="s">
        <v>239</v>
      </c>
      <c r="M26" s="28">
        <v>1</v>
      </c>
      <c r="N26" s="83" t="s">
        <v>155</v>
      </c>
      <c r="O26" s="83" t="s">
        <v>229</v>
      </c>
      <c r="R26" s="89">
        <v>9.0899999999999995E-2</v>
      </c>
      <c r="S26" s="89"/>
      <c r="T26" s="89">
        <v>9.0899999999999995E-2</v>
      </c>
      <c r="U26" s="89"/>
      <c r="V26" s="89">
        <v>9.0899999999999995E-2</v>
      </c>
      <c r="W26" s="89"/>
      <c r="X26" s="89">
        <v>9.0899999999999995E-2</v>
      </c>
      <c r="Y26" s="129">
        <v>9.0899999999999995E-2</v>
      </c>
      <c r="Z26" s="89">
        <v>9.0899999999999995E-2</v>
      </c>
      <c r="AA26" s="89"/>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304</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74" t="s">
        <v>15</v>
      </c>
      <c r="J32" s="275"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74"/>
      <c r="J33" s="275"/>
      <c r="K33" s="188"/>
      <c r="L33" s="188"/>
      <c r="M33" s="188"/>
      <c r="N33" s="188"/>
      <c r="O33" s="188"/>
      <c r="P33" s="80" t="s">
        <v>28</v>
      </c>
      <c r="Q33" s="80" t="s">
        <v>17</v>
      </c>
      <c r="R33" s="80" t="s">
        <v>28</v>
      </c>
      <c r="S33" s="80" t="s">
        <v>17</v>
      </c>
      <c r="T33" s="80" t="s">
        <v>28</v>
      </c>
      <c r="U33" s="80" t="s">
        <v>17</v>
      </c>
      <c r="V33" s="80" t="s">
        <v>28</v>
      </c>
      <c r="W33" s="80" t="s">
        <v>17</v>
      </c>
      <c r="X33" s="80" t="s">
        <v>28</v>
      </c>
      <c r="Y33" s="127" t="s">
        <v>17</v>
      </c>
      <c r="Z33" s="80" t="s">
        <v>28</v>
      </c>
      <c r="AA33" s="80"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78"/>
      <c r="J34" s="280"/>
      <c r="K34" s="8" t="s">
        <v>168</v>
      </c>
      <c r="L34" s="83" t="s">
        <v>169</v>
      </c>
      <c r="M34" s="28">
        <v>0.5</v>
      </c>
      <c r="N34" s="83" t="s">
        <v>155</v>
      </c>
      <c r="R34" s="28"/>
      <c r="S34" s="28"/>
      <c r="T34" s="28">
        <v>0.25</v>
      </c>
      <c r="U34" s="28"/>
      <c r="V34" s="28"/>
      <c r="W34" s="28"/>
      <c r="X34" s="28"/>
      <c r="Y34" s="1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79"/>
      <c r="J35" s="281"/>
      <c r="K35" s="8" t="s">
        <v>170</v>
      </c>
      <c r="L35" s="83" t="s">
        <v>171</v>
      </c>
      <c r="M35" s="28">
        <v>0.5</v>
      </c>
      <c r="N35" s="83" t="s">
        <v>155</v>
      </c>
      <c r="R35" s="28"/>
      <c r="S35" s="28"/>
      <c r="T35" s="28">
        <v>0.25</v>
      </c>
      <c r="U35" s="28"/>
      <c r="V35" s="28"/>
      <c r="W35" s="28"/>
      <c r="X35" s="28"/>
      <c r="Y35" s="1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78">
        <v>5.5E-2</v>
      </c>
      <c r="J36" s="280">
        <v>5.5E-2</v>
      </c>
      <c r="K36" s="8" t="s">
        <v>173</v>
      </c>
      <c r="L36" s="83" t="s">
        <v>174</v>
      </c>
      <c r="M36" s="28">
        <v>0.5</v>
      </c>
      <c r="N36" s="83" t="s">
        <v>155</v>
      </c>
      <c r="R36" s="28"/>
      <c r="S36" s="28"/>
      <c r="T36" s="28">
        <v>1</v>
      </c>
      <c r="U36" s="28"/>
      <c r="V36" s="28"/>
      <c r="W36" s="28"/>
      <c r="X36" s="28"/>
      <c r="Y36" s="1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79"/>
      <c r="J37" s="281"/>
      <c r="K37" s="8" t="s">
        <v>242</v>
      </c>
      <c r="L37" s="83" t="s">
        <v>243</v>
      </c>
      <c r="M37" s="28">
        <v>0.5</v>
      </c>
      <c r="N37" s="83" t="s">
        <v>155</v>
      </c>
      <c r="R37" s="28"/>
      <c r="S37" s="28"/>
      <c r="T37" s="28"/>
      <c r="U37" s="28"/>
      <c r="V37" s="28">
        <v>0.1111</v>
      </c>
      <c r="W37" s="28"/>
      <c r="X37" s="28">
        <v>0.1111</v>
      </c>
      <c r="Y37" s="128">
        <v>0.11</v>
      </c>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83" t="s">
        <v>72</v>
      </c>
      <c r="E38" s="83" t="s">
        <v>73</v>
      </c>
      <c r="F38" s="28">
        <v>0.25</v>
      </c>
      <c r="G38" s="86">
        <v>1</v>
      </c>
      <c r="H38" s="86" t="s">
        <v>48</v>
      </c>
      <c r="K38" s="8" t="s">
        <v>176</v>
      </c>
      <c r="L38" s="83" t="s">
        <v>244</v>
      </c>
      <c r="M38" s="28">
        <v>1</v>
      </c>
      <c r="N38" s="83" t="s">
        <v>155</v>
      </c>
      <c r="R38" s="28"/>
      <c r="S38" s="28"/>
      <c r="T38" s="28">
        <v>0.25</v>
      </c>
      <c r="U38" s="28"/>
      <c r="V38" s="28"/>
      <c r="W38" s="28"/>
      <c r="X38" s="28"/>
      <c r="Y38" s="1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83" t="s">
        <v>74</v>
      </c>
      <c r="E39" s="83" t="s">
        <v>245</v>
      </c>
      <c r="F39" s="28">
        <v>0.25</v>
      </c>
      <c r="G39" s="86">
        <v>8000</v>
      </c>
      <c r="H39" s="86" t="s">
        <v>48</v>
      </c>
      <c r="I39" s="135">
        <v>8.3000000000000004E-2</v>
      </c>
      <c r="J39" s="141">
        <v>666.4</v>
      </c>
      <c r="K39" s="8" t="s">
        <v>268</v>
      </c>
      <c r="L39" s="83" t="s">
        <v>246</v>
      </c>
      <c r="M39" s="28">
        <v>1</v>
      </c>
      <c r="N39" s="83" t="s">
        <v>155</v>
      </c>
      <c r="P39" s="89">
        <v>8.3299999999999999E-2</v>
      </c>
      <c r="Q39" s="89"/>
      <c r="R39" s="89">
        <v>8.3299999999999999E-2</v>
      </c>
      <c r="S39" s="89"/>
      <c r="T39" s="89">
        <v>8.3299999999999999E-2</v>
      </c>
      <c r="U39" s="89"/>
      <c r="V39" s="89">
        <v>8.3299999999999999E-2</v>
      </c>
      <c r="W39" s="89"/>
      <c r="X39" s="89">
        <v>8.3299999999999999E-2</v>
      </c>
      <c r="Y39" s="129">
        <v>8.3299999999999999E-2</v>
      </c>
      <c r="Z39" s="89">
        <v>8.3299999999999999E-2</v>
      </c>
      <c r="AA39" s="89"/>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304</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74" t="s">
        <v>15</v>
      </c>
      <c r="J45" s="275"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74"/>
      <c r="J46" s="275"/>
      <c r="K46" s="188"/>
      <c r="L46" s="188"/>
      <c r="M46" s="188"/>
      <c r="N46" s="188"/>
      <c r="O46" s="188"/>
      <c r="P46" s="80" t="s">
        <v>28</v>
      </c>
      <c r="Q46" s="80" t="s">
        <v>17</v>
      </c>
      <c r="R46" s="80" t="s">
        <v>28</v>
      </c>
      <c r="S46" s="80" t="s">
        <v>17</v>
      </c>
      <c r="T46" s="80" t="s">
        <v>28</v>
      </c>
      <c r="U46" s="80" t="s">
        <v>17</v>
      </c>
      <c r="V46" s="80" t="s">
        <v>28</v>
      </c>
      <c r="W46" s="80" t="s">
        <v>17</v>
      </c>
      <c r="X46" s="80" t="s">
        <v>28</v>
      </c>
      <c r="Y46" s="127" t="s">
        <v>17</v>
      </c>
      <c r="Z46" s="80" t="s">
        <v>28</v>
      </c>
      <c r="AA46" s="80"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78">
        <v>4.4999999999999998E-2</v>
      </c>
      <c r="J47" s="280">
        <v>1.3180000000000001</v>
      </c>
      <c r="K47" s="8" t="s">
        <v>179</v>
      </c>
      <c r="L47" s="83" t="s">
        <v>247</v>
      </c>
      <c r="M47" s="28">
        <v>0.5</v>
      </c>
      <c r="N47" s="83" t="s">
        <v>180</v>
      </c>
      <c r="R47" s="89">
        <v>9.0899999999999995E-2</v>
      </c>
      <c r="S47" s="89"/>
      <c r="T47" s="89">
        <v>9.0899999999999995E-2</v>
      </c>
      <c r="U47" s="89"/>
      <c r="V47" s="89">
        <v>9.0899999999999995E-2</v>
      </c>
      <c r="W47" s="89"/>
      <c r="X47" s="89">
        <v>9.0899999999999995E-2</v>
      </c>
      <c r="Y47" s="129">
        <v>9.0899999999999995E-2</v>
      </c>
      <c r="Z47" s="89">
        <v>9.0899999999999995E-2</v>
      </c>
      <c r="AA47" s="89"/>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c r="A48" s="228"/>
      <c r="B48" s="231"/>
      <c r="C48" s="235"/>
      <c r="D48" s="237"/>
      <c r="E48" s="237"/>
      <c r="F48" s="239"/>
      <c r="G48" s="180"/>
      <c r="H48" s="180"/>
      <c r="I48" s="279"/>
      <c r="J48" s="281"/>
      <c r="K48" s="8" t="s">
        <v>248</v>
      </c>
      <c r="L48" s="83" t="s">
        <v>249</v>
      </c>
      <c r="M48" s="28">
        <v>0.5</v>
      </c>
      <c r="N48" s="83" t="s">
        <v>180</v>
      </c>
      <c r="T48" s="28">
        <v>0.25</v>
      </c>
      <c r="U48" s="28"/>
      <c r="V48" s="28"/>
      <c r="W48" s="28"/>
      <c r="X48" s="28"/>
      <c r="Y48" s="1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83" t="s">
        <v>83</v>
      </c>
      <c r="E49" s="83" t="s">
        <v>84</v>
      </c>
      <c r="F49" s="89">
        <v>0.33300000000000002</v>
      </c>
      <c r="G49" s="86">
        <v>100</v>
      </c>
      <c r="H49" s="86" t="s">
        <v>85</v>
      </c>
      <c r="J49" s="142"/>
      <c r="K49" s="8" t="s">
        <v>181</v>
      </c>
      <c r="L49" s="83" t="s">
        <v>250</v>
      </c>
      <c r="M49" s="28">
        <v>1</v>
      </c>
      <c r="N49" s="83" t="s">
        <v>180</v>
      </c>
      <c r="T49" s="28">
        <v>0.25</v>
      </c>
      <c r="U49" s="28"/>
      <c r="V49" s="28"/>
      <c r="W49" s="28"/>
      <c r="X49" s="28"/>
      <c r="Y49" s="1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78"/>
      <c r="J50" s="280"/>
      <c r="K50" s="8" t="s">
        <v>182</v>
      </c>
      <c r="L50" s="83" t="s">
        <v>251</v>
      </c>
      <c r="M50" s="28">
        <v>0.9</v>
      </c>
      <c r="N50" s="83" t="s">
        <v>180</v>
      </c>
      <c r="T50" s="28"/>
      <c r="U50" s="28"/>
      <c r="V50" s="28"/>
      <c r="W50" s="28"/>
      <c r="X50" s="28"/>
      <c r="Y50" s="128"/>
      <c r="Z50" s="28"/>
      <c r="AA50" s="28"/>
      <c r="AB50" s="28">
        <v>1</v>
      </c>
      <c r="AC50" s="28"/>
      <c r="AD50" s="89"/>
      <c r="AE50" s="89"/>
      <c r="AF50" s="86"/>
      <c r="AG50" s="86"/>
      <c r="AH50" s="89"/>
      <c r="AI50" s="89"/>
      <c r="AJ50" s="86"/>
      <c r="AK50" s="25"/>
      <c r="AL50" s="89"/>
      <c r="AM50" s="55"/>
      <c r="AN50" s="51"/>
    </row>
    <row r="51" spans="1:40" ht="123" customHeight="1">
      <c r="A51" s="229"/>
      <c r="B51" s="232"/>
      <c r="C51" s="235"/>
      <c r="D51" s="237"/>
      <c r="E51" s="237"/>
      <c r="F51" s="239"/>
      <c r="G51" s="180"/>
      <c r="H51" s="180"/>
      <c r="I51" s="279"/>
      <c r="J51" s="281"/>
      <c r="K51" s="8" t="s">
        <v>183</v>
      </c>
      <c r="L51" s="83" t="s">
        <v>252</v>
      </c>
      <c r="M51" s="28">
        <v>0.1</v>
      </c>
      <c r="N51" s="83" t="s">
        <v>180</v>
      </c>
      <c r="T51" s="28"/>
      <c r="U51" s="28"/>
      <c r="V51" s="28"/>
      <c r="W51" s="28"/>
      <c r="X51" s="28"/>
      <c r="Y51" s="128"/>
      <c r="Z51" s="28"/>
      <c r="AA51" s="28"/>
      <c r="AB51" s="28"/>
      <c r="AC51" s="28"/>
      <c r="AD51" s="89"/>
      <c r="AE51" s="89"/>
      <c r="AF51" s="86"/>
      <c r="AG51" s="86"/>
      <c r="AH51" s="89"/>
      <c r="AI51" s="89"/>
      <c r="AJ51" s="86"/>
      <c r="AK51" s="25"/>
      <c r="AL51" s="89">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304</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74" t="s">
        <v>15</v>
      </c>
      <c r="J57" s="275"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74"/>
      <c r="J58" s="275"/>
      <c r="K58" s="188"/>
      <c r="L58" s="188"/>
      <c r="M58" s="188"/>
      <c r="N58" s="188"/>
      <c r="O58" s="188"/>
      <c r="P58" s="80" t="s">
        <v>28</v>
      </c>
      <c r="Q58" s="80" t="s">
        <v>17</v>
      </c>
      <c r="R58" s="80" t="s">
        <v>28</v>
      </c>
      <c r="S58" s="80" t="s">
        <v>17</v>
      </c>
      <c r="T58" s="80" t="s">
        <v>28</v>
      </c>
      <c r="U58" s="80" t="s">
        <v>17</v>
      </c>
      <c r="V58" s="80" t="s">
        <v>28</v>
      </c>
      <c r="W58" s="80" t="s">
        <v>17</v>
      </c>
      <c r="X58" s="80" t="s">
        <v>28</v>
      </c>
      <c r="Y58" s="127" t="s">
        <v>17</v>
      </c>
      <c r="Z58" s="80" t="s">
        <v>28</v>
      </c>
      <c r="AA58" s="80"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83" t="s">
        <v>91</v>
      </c>
      <c r="E59" s="78" t="s">
        <v>92</v>
      </c>
      <c r="F59" s="28">
        <v>1</v>
      </c>
      <c r="G59" s="86">
        <v>100</v>
      </c>
      <c r="H59" s="86" t="s">
        <v>85</v>
      </c>
      <c r="I59" s="135">
        <v>8.3000000000000004E-2</v>
      </c>
      <c r="J59" s="141">
        <v>8.33</v>
      </c>
      <c r="K59" s="8" t="s">
        <v>186</v>
      </c>
      <c r="L59" s="83" t="s">
        <v>187</v>
      </c>
      <c r="M59" s="17">
        <v>1</v>
      </c>
      <c r="N59" s="83" t="s">
        <v>180</v>
      </c>
      <c r="P59" s="89">
        <v>8.3299999999999999E-2</v>
      </c>
      <c r="Q59" s="89"/>
      <c r="R59" s="89">
        <v>8.3299999999999999E-2</v>
      </c>
      <c r="S59" s="89"/>
      <c r="T59" s="89">
        <v>8.3299999999999999E-2</v>
      </c>
      <c r="U59" s="89"/>
      <c r="V59" s="89">
        <v>8.3299999999999999E-2</v>
      </c>
      <c r="W59" s="89"/>
      <c r="X59" s="89">
        <v>8.3299999999999999E-2</v>
      </c>
      <c r="Y59" s="129">
        <v>8.3299999999999999E-2</v>
      </c>
      <c r="Z59" s="89">
        <v>8.3299999999999999E-2</v>
      </c>
      <c r="AA59" s="89"/>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c r="A60" s="233"/>
      <c r="B60" s="225"/>
      <c r="C60" s="9" t="s">
        <v>188</v>
      </c>
      <c r="D60" s="83" t="s">
        <v>93</v>
      </c>
      <c r="E60" s="83" t="s">
        <v>94</v>
      </c>
      <c r="F60" s="28">
        <v>1</v>
      </c>
      <c r="G60" s="86">
        <v>100</v>
      </c>
      <c r="H60" s="86" t="s">
        <v>85</v>
      </c>
      <c r="I60" s="135">
        <v>8.3000000000000004E-2</v>
      </c>
      <c r="J60" s="141">
        <v>8.33</v>
      </c>
      <c r="K60" s="8" t="s">
        <v>189</v>
      </c>
      <c r="L60" s="83" t="s">
        <v>190</v>
      </c>
      <c r="M60" s="17">
        <v>1</v>
      </c>
      <c r="N60" s="83" t="s">
        <v>180</v>
      </c>
      <c r="P60" s="89">
        <v>8.3299999999999999E-2</v>
      </c>
      <c r="Q60" s="89"/>
      <c r="R60" s="89">
        <v>8.3299999999999999E-2</v>
      </c>
      <c r="S60" s="89"/>
      <c r="T60" s="89">
        <v>8.3299999999999999E-2</v>
      </c>
      <c r="U60" s="89"/>
      <c r="V60" s="89">
        <v>8.3299999999999999E-2</v>
      </c>
      <c r="W60" s="89"/>
      <c r="X60" s="89">
        <v>8.3299999999999999E-2</v>
      </c>
      <c r="Y60" s="129">
        <v>8.3299999999999999E-2</v>
      </c>
      <c r="Z60" s="89">
        <v>8.3299999999999999E-2</v>
      </c>
      <c r="AA60" s="89"/>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304</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74" t="s">
        <v>15</v>
      </c>
      <c r="J66" s="275"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74"/>
      <c r="J67" s="275"/>
      <c r="K67" s="188"/>
      <c r="L67" s="188"/>
      <c r="M67" s="188"/>
      <c r="N67" s="188"/>
      <c r="O67" s="188"/>
      <c r="P67" s="80" t="s">
        <v>28</v>
      </c>
      <c r="Q67" s="80" t="s">
        <v>17</v>
      </c>
      <c r="R67" s="80" t="s">
        <v>28</v>
      </c>
      <c r="S67" s="80" t="s">
        <v>17</v>
      </c>
      <c r="T67" s="80" t="s">
        <v>28</v>
      </c>
      <c r="U67" s="80" t="s">
        <v>17</v>
      </c>
      <c r="V67" s="80" t="s">
        <v>28</v>
      </c>
      <c r="W67" s="80" t="s">
        <v>17</v>
      </c>
      <c r="X67" s="80" t="s">
        <v>28</v>
      </c>
      <c r="Y67" s="127" t="s">
        <v>17</v>
      </c>
      <c r="Z67" s="80" t="s">
        <v>28</v>
      </c>
      <c r="AA67" s="80"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81" t="s">
        <v>96</v>
      </c>
      <c r="B68" s="82" t="s">
        <v>191</v>
      </c>
      <c r="C68" s="9" t="s">
        <v>97</v>
      </c>
      <c r="D68" s="83" t="s">
        <v>192</v>
      </c>
      <c r="E68" s="83" t="s">
        <v>99</v>
      </c>
      <c r="F68" s="28">
        <v>1</v>
      </c>
      <c r="G68" s="83">
        <v>0.25</v>
      </c>
      <c r="H68" s="86" t="s">
        <v>48</v>
      </c>
      <c r="K68" s="8" t="s">
        <v>193</v>
      </c>
      <c r="L68" s="83" t="s">
        <v>254</v>
      </c>
      <c r="M68" s="28">
        <v>1</v>
      </c>
      <c r="N68" s="83" t="s">
        <v>180</v>
      </c>
      <c r="R68" s="28"/>
      <c r="S68" s="28"/>
      <c r="T68" s="28"/>
      <c r="U68" s="28"/>
      <c r="V68" s="28"/>
      <c r="W68" s="28"/>
      <c r="AB68" s="89"/>
      <c r="AC68" s="89"/>
      <c r="AD68" s="89"/>
      <c r="AE68" s="89"/>
      <c r="AF68" s="89"/>
      <c r="AG68" s="89"/>
      <c r="AH68" s="89"/>
      <c r="AI68" s="89"/>
      <c r="AJ68" s="89"/>
      <c r="AK68" s="23"/>
      <c r="AL68" s="89">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304</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74" t="s">
        <v>15</v>
      </c>
      <c r="J74" s="275"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74"/>
      <c r="J75" s="275"/>
      <c r="K75" s="188"/>
      <c r="L75" s="188"/>
      <c r="M75" s="188"/>
      <c r="N75" s="188"/>
      <c r="O75" s="188"/>
      <c r="P75" s="80" t="s">
        <v>28</v>
      </c>
      <c r="Q75" s="80" t="s">
        <v>17</v>
      </c>
      <c r="R75" s="80" t="s">
        <v>28</v>
      </c>
      <c r="S75" s="80" t="s">
        <v>17</v>
      </c>
      <c r="T75" s="80" t="s">
        <v>28</v>
      </c>
      <c r="U75" s="80" t="s">
        <v>17</v>
      </c>
      <c r="V75" s="80" t="s">
        <v>28</v>
      </c>
      <c r="W75" s="80" t="s">
        <v>17</v>
      </c>
      <c r="X75" s="80" t="s">
        <v>28</v>
      </c>
      <c r="Y75" s="127" t="s">
        <v>17</v>
      </c>
      <c r="Z75" s="80" t="s">
        <v>28</v>
      </c>
      <c r="AA75" s="80"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83" t="s">
        <v>103</v>
      </c>
      <c r="E76" s="83" t="s">
        <v>256</v>
      </c>
      <c r="F76" s="28">
        <v>0.25</v>
      </c>
      <c r="G76" s="83">
        <v>100</v>
      </c>
      <c r="H76" s="86" t="s">
        <v>85</v>
      </c>
      <c r="J76" s="142"/>
      <c r="K76" s="8" t="s">
        <v>194</v>
      </c>
      <c r="L76" s="83" t="s">
        <v>195</v>
      </c>
      <c r="M76" s="28">
        <v>1</v>
      </c>
      <c r="N76" s="83" t="s">
        <v>257</v>
      </c>
      <c r="R76" s="28"/>
      <c r="S76" s="28"/>
      <c r="T76" s="28">
        <v>0.25</v>
      </c>
      <c r="U76" s="28"/>
      <c r="V76" s="28"/>
      <c r="W76" s="28"/>
      <c r="Z76" s="28">
        <v>0.25</v>
      </c>
      <c r="AA76" s="28"/>
      <c r="AD76" s="28"/>
      <c r="AE76" s="28"/>
      <c r="AF76" s="28">
        <v>0.25</v>
      </c>
      <c r="AG76" s="28"/>
      <c r="AL76" s="28">
        <v>0.25</v>
      </c>
      <c r="AM76" s="55"/>
      <c r="AN76" s="51"/>
    </row>
    <row r="77" spans="1:40" ht="102" customHeight="1">
      <c r="A77" s="228"/>
      <c r="B77" s="231"/>
      <c r="C77" s="9" t="s">
        <v>104</v>
      </c>
      <c r="D77" s="83" t="s">
        <v>105</v>
      </c>
      <c r="E77" s="83" t="s">
        <v>106</v>
      </c>
      <c r="F77" s="28">
        <v>0.25</v>
      </c>
      <c r="G77" s="83">
        <v>2</v>
      </c>
      <c r="H77" s="86" t="s">
        <v>48</v>
      </c>
      <c r="K77" s="8" t="s">
        <v>196</v>
      </c>
      <c r="L77" s="83" t="s">
        <v>197</v>
      </c>
      <c r="M77" s="28">
        <v>1</v>
      </c>
      <c r="N77" s="83" t="s">
        <v>180</v>
      </c>
      <c r="R77" s="89"/>
      <c r="S77" s="89"/>
      <c r="T77" s="28"/>
      <c r="U77" s="28"/>
      <c r="V77" s="28"/>
      <c r="W77" s="28"/>
      <c r="Z77" s="28"/>
      <c r="AA77" s="28"/>
      <c r="AD77" s="28"/>
      <c r="AE77" s="28"/>
      <c r="AF77" s="28"/>
      <c r="AG77" s="28"/>
      <c r="AK77" s="2"/>
      <c r="AL77" s="28">
        <v>1</v>
      </c>
      <c r="AM77" s="55"/>
      <c r="AN77" s="51"/>
    </row>
    <row r="78" spans="1:40" ht="72.75" customHeight="1">
      <c r="A78" s="228"/>
      <c r="B78" s="231"/>
      <c r="C78" s="9" t="s">
        <v>107</v>
      </c>
      <c r="D78" s="83" t="s">
        <v>108</v>
      </c>
      <c r="E78" s="83" t="s">
        <v>109</v>
      </c>
      <c r="F78" s="28">
        <v>0.25</v>
      </c>
      <c r="G78" s="83">
        <v>2</v>
      </c>
      <c r="H78" s="86" t="s">
        <v>48</v>
      </c>
      <c r="K78" s="84" t="s">
        <v>198</v>
      </c>
      <c r="L78" s="84" t="s">
        <v>199</v>
      </c>
      <c r="M78" s="28">
        <v>1</v>
      </c>
      <c r="N78" s="83" t="s">
        <v>180</v>
      </c>
      <c r="R78" s="89"/>
      <c r="S78" s="89"/>
      <c r="T78" s="28"/>
      <c r="U78" s="28"/>
      <c r="V78" s="28"/>
      <c r="W78" s="28"/>
      <c r="Z78" s="28">
        <v>0.5</v>
      </c>
      <c r="AA78" s="28"/>
      <c r="AD78" s="28"/>
      <c r="AE78" s="28"/>
      <c r="AF78" s="28"/>
      <c r="AG78" s="28"/>
      <c r="AK78" s="2"/>
      <c r="AL78" s="28">
        <v>0.5</v>
      </c>
      <c r="AM78" s="55"/>
      <c r="AN78" s="51"/>
    </row>
    <row r="79" spans="1:40" ht="81" customHeight="1">
      <c r="A79" s="229"/>
      <c r="B79" s="232"/>
      <c r="C79" s="9" t="s">
        <v>110</v>
      </c>
      <c r="D79" s="83" t="s">
        <v>111</v>
      </c>
      <c r="E79" s="83" t="s">
        <v>200</v>
      </c>
      <c r="F79" s="28">
        <v>0.25</v>
      </c>
      <c r="G79" s="83">
        <v>100</v>
      </c>
      <c r="H79" s="86" t="s">
        <v>85</v>
      </c>
      <c r="I79" s="135">
        <v>9.0999999999999998E-2</v>
      </c>
      <c r="J79" s="141">
        <v>9.09</v>
      </c>
      <c r="K79" s="84" t="s">
        <v>201</v>
      </c>
      <c r="L79" s="84" t="s">
        <v>202</v>
      </c>
      <c r="M79" s="28">
        <v>1</v>
      </c>
      <c r="N79" s="83" t="s">
        <v>180</v>
      </c>
      <c r="P79" s="86">
        <v>9.09</v>
      </c>
      <c r="R79" s="89">
        <v>9.0899999999999995E-2</v>
      </c>
      <c r="S79" s="89"/>
      <c r="T79" s="89">
        <v>9.0899999999999995E-2</v>
      </c>
      <c r="U79" s="89"/>
      <c r="V79" s="89">
        <v>9.0899999999999995E-2</v>
      </c>
      <c r="W79" s="89"/>
      <c r="X79" s="89">
        <v>9.0899999999999995E-2</v>
      </c>
      <c r="Y79" s="129">
        <v>9.0899999999999995E-2</v>
      </c>
      <c r="Z79" s="89">
        <v>9.0899999999999995E-2</v>
      </c>
      <c r="AA79" s="89"/>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304</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74" t="s">
        <v>15</v>
      </c>
      <c r="J85" s="275"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74"/>
      <c r="J86" s="275"/>
      <c r="K86" s="188"/>
      <c r="L86" s="188"/>
      <c r="M86" s="188"/>
      <c r="N86" s="188"/>
      <c r="O86" s="188"/>
      <c r="P86" s="80" t="s">
        <v>28</v>
      </c>
      <c r="Q86" s="80" t="s">
        <v>17</v>
      </c>
      <c r="R86" s="80" t="s">
        <v>28</v>
      </c>
      <c r="S86" s="80" t="s">
        <v>17</v>
      </c>
      <c r="T86" s="80" t="s">
        <v>28</v>
      </c>
      <c r="U86" s="80" t="s">
        <v>17</v>
      </c>
      <c r="V86" s="80" t="s">
        <v>28</v>
      </c>
      <c r="W86" s="80" t="s">
        <v>17</v>
      </c>
      <c r="X86" s="80" t="s">
        <v>28</v>
      </c>
      <c r="Y86" s="127" t="s">
        <v>17</v>
      </c>
      <c r="Z86" s="80" t="s">
        <v>28</v>
      </c>
      <c r="AA86" s="80"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76"/>
      <c r="J87" s="277"/>
      <c r="K87" s="9" t="s">
        <v>203</v>
      </c>
      <c r="L87" s="83" t="s">
        <v>260</v>
      </c>
      <c r="M87" s="17">
        <v>0.5</v>
      </c>
      <c r="N87" s="83" t="s">
        <v>180</v>
      </c>
      <c r="O87" s="83"/>
      <c r="P87" s="80"/>
      <c r="Q87" s="80"/>
      <c r="R87" s="80"/>
      <c r="S87" s="80"/>
      <c r="T87" s="17">
        <v>0.25</v>
      </c>
      <c r="U87" s="17"/>
      <c r="V87" s="17"/>
      <c r="W87" s="17"/>
      <c r="X87" s="17"/>
      <c r="Y87" s="130"/>
      <c r="Z87" s="17">
        <v>0.25</v>
      </c>
      <c r="AA87" s="17"/>
      <c r="AB87" s="17"/>
      <c r="AC87" s="17"/>
      <c r="AD87" s="86"/>
      <c r="AE87" s="86"/>
      <c r="AF87" s="28">
        <v>0.25</v>
      </c>
      <c r="AG87" s="28"/>
      <c r="AH87" s="86"/>
      <c r="AI87" s="86"/>
      <c r="AJ87" s="28">
        <v>0.25</v>
      </c>
      <c r="AK87" s="28"/>
      <c r="AL87" s="28"/>
      <c r="AM87" s="56"/>
      <c r="AN87" s="13"/>
    </row>
    <row r="88" spans="1:40" s="1" customFormat="1" ht="147" customHeight="1">
      <c r="A88" s="203"/>
      <c r="B88" s="204"/>
      <c r="C88" s="224"/>
      <c r="D88" s="225"/>
      <c r="E88" s="225"/>
      <c r="F88" s="226"/>
      <c r="G88" s="225"/>
      <c r="H88" s="178"/>
      <c r="I88" s="276"/>
      <c r="J88" s="277"/>
      <c r="K88" s="9" t="s">
        <v>261</v>
      </c>
      <c r="L88" s="83" t="s">
        <v>262</v>
      </c>
      <c r="M88" s="17">
        <v>0.5</v>
      </c>
      <c r="N88" s="83" t="s">
        <v>180</v>
      </c>
      <c r="O88" s="83"/>
      <c r="P88" s="80"/>
      <c r="Q88" s="80"/>
      <c r="R88" s="80"/>
      <c r="S88" s="80"/>
      <c r="T88" s="17"/>
      <c r="U88" s="17"/>
      <c r="V88" s="17"/>
      <c r="W88" s="17"/>
      <c r="X88" s="17"/>
      <c r="Y88" s="130"/>
      <c r="Z88" s="17"/>
      <c r="AA88" s="17"/>
      <c r="AB88" s="17"/>
      <c r="AC88" s="17"/>
      <c r="AD88" s="28">
        <v>1</v>
      </c>
      <c r="AE88" s="28"/>
      <c r="AF88" s="28"/>
      <c r="AG88" s="28"/>
      <c r="AH88" s="86"/>
      <c r="AI88" s="86"/>
      <c r="AJ88" s="28"/>
      <c r="AK88" s="28"/>
      <c r="AL88" s="28"/>
      <c r="AM88" s="56"/>
      <c r="AN88" s="13"/>
    </row>
    <row r="89" spans="1:40" s="1" customFormat="1" ht="263.25" customHeight="1">
      <c r="A89" s="203"/>
      <c r="B89" s="204"/>
      <c r="C89" s="84" t="s">
        <v>117</v>
      </c>
      <c r="D89" s="83" t="s">
        <v>118</v>
      </c>
      <c r="E89" s="83" t="s">
        <v>119</v>
      </c>
      <c r="F89" s="85">
        <v>0.33300000000000002</v>
      </c>
      <c r="G89" s="83">
        <v>100</v>
      </c>
      <c r="H89" s="86" t="s">
        <v>85</v>
      </c>
      <c r="I89" s="135">
        <v>9.0999999999999998E-2</v>
      </c>
      <c r="J89" s="141">
        <v>9.09</v>
      </c>
      <c r="K89" s="9" t="s">
        <v>204</v>
      </c>
      <c r="L89" s="83" t="s">
        <v>205</v>
      </c>
      <c r="M89" s="17">
        <v>1</v>
      </c>
      <c r="N89" s="83" t="s">
        <v>180</v>
      </c>
      <c r="O89" s="83"/>
      <c r="P89" s="17"/>
      <c r="Q89" s="17"/>
      <c r="R89" s="85">
        <v>9.0899999999999995E-2</v>
      </c>
      <c r="S89" s="85"/>
      <c r="T89" s="85">
        <v>9.0899999999999995E-2</v>
      </c>
      <c r="U89" s="85"/>
      <c r="V89" s="85">
        <v>9.0899999999999995E-2</v>
      </c>
      <c r="W89" s="85"/>
      <c r="X89" s="85">
        <v>9.0899999999999995E-2</v>
      </c>
      <c r="Y89" s="131">
        <v>9.0899999999999995E-2</v>
      </c>
      <c r="Z89" s="85">
        <v>9.0899999999999995E-2</v>
      </c>
      <c r="AA89" s="85"/>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c r="A90" s="203"/>
      <c r="B90" s="204"/>
      <c r="C90" s="84" t="s">
        <v>120</v>
      </c>
      <c r="D90" s="83" t="s">
        <v>121</v>
      </c>
      <c r="E90" s="83" t="s">
        <v>122</v>
      </c>
      <c r="F90" s="85">
        <v>0.33400000000000002</v>
      </c>
      <c r="G90" s="83">
        <v>32</v>
      </c>
      <c r="H90" s="86" t="s">
        <v>48</v>
      </c>
      <c r="I90" s="135"/>
      <c r="J90" s="141"/>
      <c r="K90" s="9" t="s">
        <v>206</v>
      </c>
      <c r="L90" s="83" t="s">
        <v>207</v>
      </c>
      <c r="M90" s="17">
        <v>1</v>
      </c>
      <c r="N90" s="83" t="s">
        <v>180</v>
      </c>
      <c r="O90" s="83"/>
      <c r="P90" s="80"/>
      <c r="Q90" s="80"/>
      <c r="R90" s="80"/>
      <c r="S90" s="80"/>
      <c r="T90" s="80"/>
      <c r="U90" s="80"/>
      <c r="V90" s="80"/>
      <c r="W90" s="80"/>
      <c r="X90" s="80"/>
      <c r="Y90" s="127"/>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304</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74" t="s">
        <v>15</v>
      </c>
      <c r="J96" s="275"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74"/>
      <c r="J97" s="275"/>
      <c r="K97" s="188"/>
      <c r="L97" s="188"/>
      <c r="M97" s="188"/>
      <c r="N97" s="188"/>
      <c r="O97" s="188"/>
      <c r="P97" s="80" t="s">
        <v>28</v>
      </c>
      <c r="Q97" s="80" t="s">
        <v>17</v>
      </c>
      <c r="R97" s="80" t="s">
        <v>28</v>
      </c>
      <c r="S97" s="80" t="s">
        <v>17</v>
      </c>
      <c r="T97" s="80" t="s">
        <v>28</v>
      </c>
      <c r="U97" s="80" t="s">
        <v>17</v>
      </c>
      <c r="V97" s="80" t="s">
        <v>28</v>
      </c>
      <c r="W97" s="80" t="s">
        <v>17</v>
      </c>
      <c r="X97" s="80" t="s">
        <v>28</v>
      </c>
      <c r="Y97" s="127" t="s">
        <v>17</v>
      </c>
      <c r="Z97" s="80" t="s">
        <v>28</v>
      </c>
      <c r="AA97" s="80"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78" t="s">
        <v>208</v>
      </c>
      <c r="C98" s="84" t="s">
        <v>125</v>
      </c>
      <c r="D98" s="83" t="s">
        <v>126</v>
      </c>
      <c r="E98" s="83" t="s">
        <v>127</v>
      </c>
      <c r="F98" s="17">
        <v>1</v>
      </c>
      <c r="G98" s="83">
        <v>6</v>
      </c>
      <c r="H98" s="83" t="s">
        <v>48</v>
      </c>
      <c r="I98" s="136"/>
      <c r="J98" s="143"/>
      <c r="K98" s="8" t="s">
        <v>209</v>
      </c>
      <c r="L98" s="83" t="s">
        <v>127</v>
      </c>
      <c r="M98" s="17">
        <v>1</v>
      </c>
      <c r="N98" s="83" t="s">
        <v>180</v>
      </c>
      <c r="P98" s="17"/>
      <c r="Q98" s="17"/>
      <c r="R98" s="17"/>
      <c r="S98" s="17"/>
      <c r="T98" s="17">
        <v>0.25</v>
      </c>
      <c r="U98" s="17"/>
      <c r="V98" s="17"/>
      <c r="W98" s="17"/>
      <c r="X98" s="17"/>
      <c r="Y98" s="130"/>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304</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74" t="s">
        <v>15</v>
      </c>
      <c r="J104" s="275"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74"/>
      <c r="J105" s="275"/>
      <c r="K105" s="188"/>
      <c r="L105" s="188"/>
      <c r="M105" s="188"/>
      <c r="N105" s="188"/>
      <c r="O105" s="188"/>
      <c r="P105" s="80" t="s">
        <v>28</v>
      </c>
      <c r="Q105" s="80" t="s">
        <v>17</v>
      </c>
      <c r="R105" s="80" t="s">
        <v>28</v>
      </c>
      <c r="S105" s="80" t="s">
        <v>17</v>
      </c>
      <c r="T105" s="80" t="s">
        <v>28</v>
      </c>
      <c r="U105" s="80" t="s">
        <v>17</v>
      </c>
      <c r="V105" s="80" t="s">
        <v>28</v>
      </c>
      <c r="W105" s="80" t="s">
        <v>17</v>
      </c>
      <c r="X105" s="80" t="s">
        <v>28</v>
      </c>
      <c r="Y105" s="127" t="s">
        <v>17</v>
      </c>
      <c r="Z105" s="80" t="s">
        <v>28</v>
      </c>
      <c r="AA105" s="80"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84" t="s">
        <v>132</v>
      </c>
      <c r="D106" s="83" t="s">
        <v>133</v>
      </c>
      <c r="E106" s="83" t="s">
        <v>263</v>
      </c>
      <c r="F106" s="28">
        <v>1</v>
      </c>
      <c r="G106" s="83">
        <v>100</v>
      </c>
      <c r="H106" s="83" t="s">
        <v>85</v>
      </c>
      <c r="I106" s="136"/>
      <c r="J106" s="144"/>
      <c r="K106" s="8" t="s">
        <v>211</v>
      </c>
      <c r="L106" s="83" t="s">
        <v>263</v>
      </c>
      <c r="M106" s="28">
        <v>1</v>
      </c>
      <c r="N106" s="86" t="s">
        <v>212</v>
      </c>
      <c r="R106" s="89"/>
      <c r="S106" s="89"/>
      <c r="T106" s="28">
        <v>0.25</v>
      </c>
      <c r="U106" s="28"/>
      <c r="V106" s="28"/>
      <c r="W106" s="28"/>
      <c r="X106" s="28"/>
      <c r="Y106" s="128"/>
      <c r="Z106" s="28">
        <v>0.25</v>
      </c>
      <c r="AA106" s="28"/>
      <c r="AB106" s="28"/>
      <c r="AC106" s="28"/>
      <c r="AD106" s="15"/>
      <c r="AE106" s="15"/>
      <c r="AF106" s="28">
        <v>0.25</v>
      </c>
      <c r="AG106" s="28"/>
      <c r="AL106" s="28">
        <v>0.25</v>
      </c>
      <c r="AM106" s="55"/>
      <c r="AN106" s="51"/>
    </row>
    <row r="107" spans="1:50" ht="109.5" customHeight="1">
      <c r="A107" s="203"/>
      <c r="B107" s="204"/>
      <c r="C107" s="84" t="s">
        <v>134</v>
      </c>
      <c r="D107" s="83" t="s">
        <v>135</v>
      </c>
      <c r="E107" s="83" t="s">
        <v>136</v>
      </c>
      <c r="F107" s="28">
        <v>1</v>
      </c>
      <c r="G107" s="83">
        <v>14</v>
      </c>
      <c r="H107" s="83" t="s">
        <v>48</v>
      </c>
      <c r="I107" s="136"/>
      <c r="J107" s="143"/>
      <c r="K107" s="8" t="s">
        <v>213</v>
      </c>
      <c r="L107" s="83" t="s">
        <v>136</v>
      </c>
      <c r="M107" s="28">
        <v>1</v>
      </c>
      <c r="N107" s="86" t="s">
        <v>212</v>
      </c>
      <c r="R107" s="89"/>
      <c r="S107" s="89"/>
      <c r="T107" s="28">
        <v>0.25</v>
      </c>
      <c r="U107" s="28"/>
      <c r="V107" s="28"/>
      <c r="W107" s="28"/>
      <c r="X107" s="28"/>
      <c r="Y107" s="128"/>
      <c r="Z107" s="28">
        <v>0.25</v>
      </c>
      <c r="AA107" s="28"/>
      <c r="AB107" s="28"/>
      <c r="AC107" s="28"/>
      <c r="AD107" s="15"/>
      <c r="AE107" s="15"/>
      <c r="AF107" s="28">
        <v>0.25</v>
      </c>
      <c r="AG107" s="28"/>
      <c r="AL107" s="28">
        <v>0.25</v>
      </c>
      <c r="AM107" s="55"/>
      <c r="AN107" s="51"/>
    </row>
    <row r="108" spans="1:50" ht="102" customHeight="1">
      <c r="A108" s="203"/>
      <c r="B108" s="204"/>
      <c r="C108" s="84" t="s">
        <v>137</v>
      </c>
      <c r="D108" s="83" t="s">
        <v>138</v>
      </c>
      <c r="E108" s="83" t="s">
        <v>264</v>
      </c>
      <c r="F108" s="28">
        <v>1</v>
      </c>
      <c r="G108" s="83">
        <v>4</v>
      </c>
      <c r="H108" s="83" t="s">
        <v>48</v>
      </c>
      <c r="I108" s="136"/>
      <c r="J108" s="143"/>
      <c r="K108" s="8" t="s">
        <v>214</v>
      </c>
      <c r="L108" s="83" t="s">
        <v>264</v>
      </c>
      <c r="M108" s="28">
        <v>1</v>
      </c>
      <c r="N108" s="86" t="s">
        <v>212</v>
      </c>
      <c r="R108" s="89"/>
      <c r="S108" s="89"/>
      <c r="T108" s="28">
        <v>0.25</v>
      </c>
      <c r="U108" s="28"/>
      <c r="V108" s="28"/>
      <c r="W108" s="28"/>
      <c r="X108" s="28"/>
      <c r="Y108" s="128"/>
      <c r="Z108" s="28">
        <v>0.25</v>
      </c>
      <c r="AA108" s="28"/>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137"/>
      <c r="J109" s="145"/>
      <c r="K109" s="272"/>
      <c r="L109" s="272"/>
      <c r="M109" s="272"/>
      <c r="N109" s="272"/>
      <c r="O109" s="272"/>
      <c r="P109" s="272"/>
      <c r="Q109" s="91"/>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138"/>
      <c r="J110" s="146"/>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76"/>
      <c r="B111" s="79"/>
      <c r="C111" s="76"/>
      <c r="D111" s="76"/>
      <c r="E111" s="76"/>
      <c r="F111" s="76"/>
      <c r="G111" s="76"/>
      <c r="H111" s="76"/>
      <c r="I111" s="139"/>
      <c r="J111" s="147"/>
      <c r="K111" s="6"/>
      <c r="L111" s="79"/>
      <c r="M111" s="76"/>
      <c r="N111" s="76"/>
      <c r="O111" s="79"/>
      <c r="P111" s="76"/>
      <c r="Q111" s="76"/>
      <c r="R111" s="76"/>
      <c r="S111" s="76"/>
      <c r="T111" s="76"/>
      <c r="U111" s="76"/>
      <c r="V111" s="76"/>
      <c r="W111" s="76"/>
      <c r="X111" s="76"/>
      <c r="Y111" s="132"/>
      <c r="Z111" s="76"/>
      <c r="AA111" s="76"/>
      <c r="AB111" s="76"/>
      <c r="AC111" s="76"/>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92D050"/>
  </sheetPr>
  <dimension ref="A1:AX111"/>
  <sheetViews>
    <sheetView topLeftCell="A100" zoomScale="80" zoomScaleNormal="80" workbookViewId="0">
      <selection activeCell="G11" sqref="G11:G13"/>
    </sheetView>
  </sheetViews>
  <sheetFormatPr baseColWidth="10" defaultColWidth="11.42578125" defaultRowHeight="36.75" customHeight="1"/>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89" customWidth="1"/>
    <col min="10" max="10" width="11.28515625" style="86"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5" width="7.7109375" style="86"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88"/>
      <c r="B1" s="289"/>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90"/>
      <c r="B2" s="291"/>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90"/>
      <c r="B3" s="291"/>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90"/>
      <c r="B4" s="291"/>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90"/>
      <c r="B5" s="291"/>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90"/>
      <c r="B6" s="291"/>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303</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74" t="s">
        <v>15</v>
      </c>
      <c r="J12" s="275"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74"/>
      <c r="J13" s="275"/>
      <c r="K13" s="188"/>
      <c r="L13" s="188"/>
      <c r="M13" s="188"/>
      <c r="N13" s="188"/>
      <c r="O13" s="188"/>
      <c r="P13" s="80" t="s">
        <v>28</v>
      </c>
      <c r="Q13" s="80" t="s">
        <v>17</v>
      </c>
      <c r="R13" s="80" t="s">
        <v>28</v>
      </c>
      <c r="S13" s="80" t="s">
        <v>17</v>
      </c>
      <c r="T13" s="80" t="s">
        <v>28</v>
      </c>
      <c r="U13" s="80" t="s">
        <v>17</v>
      </c>
      <c r="V13" s="80" t="s">
        <v>28</v>
      </c>
      <c r="W13" s="80" t="s">
        <v>17</v>
      </c>
      <c r="X13" s="80" t="s">
        <v>28</v>
      </c>
      <c r="Y13" s="80" t="s">
        <v>17</v>
      </c>
      <c r="Z13" s="80" t="s">
        <v>28</v>
      </c>
      <c r="AA13" s="127"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78">
        <v>0.4</v>
      </c>
      <c r="J14" s="286">
        <v>0.2</v>
      </c>
      <c r="K14" s="8" t="s">
        <v>143</v>
      </c>
      <c r="L14" s="83" t="s">
        <v>144</v>
      </c>
      <c r="M14" s="28">
        <v>0.5</v>
      </c>
      <c r="N14" s="83" t="s">
        <v>145</v>
      </c>
      <c r="O14" s="83" t="s">
        <v>229</v>
      </c>
      <c r="R14" s="28"/>
      <c r="S14" s="28"/>
      <c r="T14" s="28">
        <v>0.2</v>
      </c>
      <c r="U14" s="28">
        <v>0.2</v>
      </c>
      <c r="V14" s="28">
        <v>0.2</v>
      </c>
      <c r="W14" s="28">
        <v>0.2</v>
      </c>
      <c r="X14" s="28">
        <v>0.2</v>
      </c>
      <c r="Y14" s="28">
        <v>0.2</v>
      </c>
      <c r="Z14" s="28">
        <v>0.2</v>
      </c>
      <c r="AA14" s="128">
        <v>0.2</v>
      </c>
      <c r="AB14" s="89">
        <v>0.2</v>
      </c>
      <c r="AC14" s="89"/>
      <c r="AD14" s="89"/>
      <c r="AE14" s="89"/>
      <c r="AF14" s="89"/>
      <c r="AG14" s="89"/>
      <c r="AH14" s="89"/>
      <c r="AI14" s="89"/>
      <c r="AJ14" s="89"/>
      <c r="AK14" s="23"/>
      <c r="AL14" s="89"/>
      <c r="AM14" s="55"/>
      <c r="AN14" s="51"/>
    </row>
    <row r="15" spans="1:40" ht="158.25" customHeight="1">
      <c r="A15" s="228"/>
      <c r="B15" s="231"/>
      <c r="C15" s="235"/>
      <c r="D15" s="237"/>
      <c r="E15" s="237"/>
      <c r="F15" s="239"/>
      <c r="G15" s="180"/>
      <c r="H15" s="180"/>
      <c r="I15" s="279"/>
      <c r="J15" s="287"/>
      <c r="K15" s="8" t="s">
        <v>146</v>
      </c>
      <c r="L15" s="83" t="s">
        <v>147</v>
      </c>
      <c r="M15" s="28">
        <v>0.5</v>
      </c>
      <c r="N15" s="83" t="s">
        <v>145</v>
      </c>
      <c r="O15" s="83" t="s">
        <v>229</v>
      </c>
      <c r="R15" s="28"/>
      <c r="S15" s="28"/>
      <c r="T15" s="28"/>
      <c r="U15" s="28"/>
      <c r="V15" s="28"/>
      <c r="W15" s="28"/>
      <c r="X15" s="28"/>
      <c r="Y15" s="28"/>
      <c r="Z15" s="28"/>
      <c r="AA15" s="128"/>
      <c r="AB15" s="89"/>
      <c r="AC15" s="89"/>
      <c r="AD15" s="89">
        <v>0.2</v>
      </c>
      <c r="AE15" s="89"/>
      <c r="AF15" s="89">
        <v>0.2</v>
      </c>
      <c r="AG15" s="89"/>
      <c r="AH15" s="89">
        <v>0.2</v>
      </c>
      <c r="AI15" s="89"/>
      <c r="AJ15" s="89">
        <v>0.2</v>
      </c>
      <c r="AK15" s="23"/>
      <c r="AL15" s="89">
        <v>0.2</v>
      </c>
      <c r="AM15" s="55"/>
      <c r="AN15" s="51"/>
    </row>
    <row r="16" spans="1:40" ht="90.75" customHeight="1">
      <c r="A16" s="228"/>
      <c r="B16" s="231"/>
      <c r="C16" s="234" t="s">
        <v>49</v>
      </c>
      <c r="D16" s="236" t="s">
        <v>50</v>
      </c>
      <c r="E16" s="236" t="s">
        <v>51</v>
      </c>
      <c r="F16" s="238">
        <v>0.14280000000000001</v>
      </c>
      <c r="G16" s="179" t="s">
        <v>52</v>
      </c>
      <c r="H16" s="179" t="s">
        <v>48</v>
      </c>
      <c r="I16" s="278">
        <v>0.3</v>
      </c>
      <c r="J16" s="280">
        <v>0.15</v>
      </c>
      <c r="K16" s="8" t="s">
        <v>148</v>
      </c>
      <c r="L16" s="83" t="s">
        <v>149</v>
      </c>
      <c r="M16" s="28">
        <v>0.6</v>
      </c>
      <c r="N16" s="83" t="s">
        <v>145</v>
      </c>
      <c r="O16" s="83" t="s">
        <v>229</v>
      </c>
      <c r="R16" s="28"/>
      <c r="S16" s="28"/>
      <c r="T16" s="28"/>
      <c r="U16" s="28"/>
      <c r="V16" s="28">
        <v>0.5</v>
      </c>
      <c r="W16" s="28">
        <v>0.5</v>
      </c>
      <c r="X16" s="28"/>
      <c r="Y16" s="28"/>
      <c r="Z16" s="28">
        <v>0.5</v>
      </c>
      <c r="AA16" s="128">
        <v>0.5</v>
      </c>
      <c r="AB16" s="28"/>
      <c r="AC16" s="28"/>
      <c r="AH16" s="28"/>
      <c r="AI16" s="28"/>
      <c r="AL16" s="28"/>
      <c r="AM16" s="55"/>
      <c r="AN16" s="51"/>
    </row>
    <row r="17" spans="1:40" ht="189.75" customHeight="1">
      <c r="A17" s="228"/>
      <c r="B17" s="231"/>
      <c r="C17" s="235"/>
      <c r="D17" s="237"/>
      <c r="E17" s="237"/>
      <c r="F17" s="239"/>
      <c r="G17" s="180"/>
      <c r="H17" s="180"/>
      <c r="I17" s="279"/>
      <c r="J17" s="281"/>
      <c r="K17" s="8" t="s">
        <v>150</v>
      </c>
      <c r="L17" s="83" t="s">
        <v>151</v>
      </c>
      <c r="M17" s="28">
        <v>0.4</v>
      </c>
      <c r="N17" s="83" t="s">
        <v>152</v>
      </c>
      <c r="O17" s="83" t="s">
        <v>229</v>
      </c>
      <c r="R17" s="28"/>
      <c r="S17" s="28"/>
      <c r="T17" s="28"/>
      <c r="U17" s="28"/>
      <c r="V17" s="28"/>
      <c r="W17" s="28"/>
      <c r="X17" s="28"/>
      <c r="Y17" s="28"/>
      <c r="Z17" s="28"/>
      <c r="AA17" s="1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78">
        <v>0.5</v>
      </c>
      <c r="J18" s="280">
        <v>2.5</v>
      </c>
      <c r="K18" s="8" t="s">
        <v>153</v>
      </c>
      <c r="L18" s="83" t="s">
        <v>154</v>
      </c>
      <c r="M18" s="28">
        <v>0.7</v>
      </c>
      <c r="N18" s="83" t="s">
        <v>155</v>
      </c>
      <c r="O18" s="83" t="s">
        <v>229</v>
      </c>
      <c r="R18" s="28"/>
      <c r="S18" s="28"/>
      <c r="T18" s="28">
        <v>0.25</v>
      </c>
      <c r="U18" s="28">
        <v>0.25</v>
      </c>
      <c r="V18" s="28"/>
      <c r="W18" s="28"/>
      <c r="X18" s="28"/>
      <c r="Y18" s="28"/>
      <c r="Z18" s="28">
        <v>0.25</v>
      </c>
      <c r="AA18" s="128">
        <v>0.25</v>
      </c>
      <c r="AB18" s="89"/>
      <c r="AC18" s="89"/>
      <c r="AD18" s="89"/>
      <c r="AE18" s="89"/>
      <c r="AF18" s="89">
        <v>0.25</v>
      </c>
      <c r="AG18" s="89"/>
      <c r="AH18" s="89"/>
      <c r="AI18" s="89"/>
      <c r="AJ18" s="89"/>
      <c r="AK18" s="23"/>
      <c r="AL18" s="89">
        <v>0.25</v>
      </c>
      <c r="AM18" s="55"/>
      <c r="AN18" s="51"/>
    </row>
    <row r="19" spans="1:40" ht="151.5" customHeight="1">
      <c r="A19" s="228"/>
      <c r="B19" s="231"/>
      <c r="C19" s="235"/>
      <c r="D19" s="237"/>
      <c r="E19" s="237"/>
      <c r="F19" s="239"/>
      <c r="G19" s="180"/>
      <c r="H19" s="180"/>
      <c r="I19" s="279"/>
      <c r="J19" s="281"/>
      <c r="K19" s="8" t="s">
        <v>156</v>
      </c>
      <c r="L19" s="83" t="s">
        <v>157</v>
      </c>
      <c r="M19" s="28">
        <v>0.3</v>
      </c>
      <c r="N19" s="83" t="s">
        <v>155</v>
      </c>
      <c r="O19" s="83" t="s">
        <v>229</v>
      </c>
      <c r="R19" s="28"/>
      <c r="S19" s="28"/>
      <c r="T19" s="28"/>
      <c r="U19" s="28"/>
      <c r="V19" s="28"/>
      <c r="W19" s="28"/>
      <c r="X19" s="28"/>
      <c r="Y19" s="28"/>
      <c r="Z19" s="28">
        <v>0.5</v>
      </c>
      <c r="AA19" s="128">
        <v>0.5</v>
      </c>
      <c r="AB19" s="89"/>
      <c r="AC19" s="89"/>
      <c r="AD19" s="89"/>
      <c r="AE19" s="89"/>
      <c r="AF19" s="89"/>
      <c r="AG19" s="89"/>
      <c r="AH19" s="89">
        <v>0.5</v>
      </c>
      <c r="AI19" s="89"/>
      <c r="AJ19" s="89"/>
      <c r="AK19" s="23"/>
      <c r="AL19" s="89"/>
      <c r="AM19" s="55"/>
      <c r="AN19" s="51"/>
    </row>
    <row r="20" spans="1:40" ht="135.75" customHeight="1">
      <c r="A20" s="228"/>
      <c r="B20" s="231"/>
      <c r="C20" s="234" t="s">
        <v>56</v>
      </c>
      <c r="D20" s="236" t="s">
        <v>57</v>
      </c>
      <c r="E20" s="236" t="s">
        <v>58</v>
      </c>
      <c r="F20" s="238">
        <v>0.14280000000000001</v>
      </c>
      <c r="G20" s="179">
        <v>5</v>
      </c>
      <c r="H20" s="179" t="s">
        <v>48</v>
      </c>
      <c r="I20" s="278">
        <v>0.36399999999999999</v>
      </c>
      <c r="J20" s="280">
        <v>1.8</v>
      </c>
      <c r="K20" s="8" t="s">
        <v>158</v>
      </c>
      <c r="L20" s="83" t="s">
        <v>159</v>
      </c>
      <c r="M20" s="28">
        <v>0.6</v>
      </c>
      <c r="N20" s="83" t="s">
        <v>155</v>
      </c>
      <c r="O20" s="83" t="s">
        <v>229</v>
      </c>
      <c r="R20" s="89">
        <v>9.0899999999999995E-2</v>
      </c>
      <c r="S20" s="89">
        <v>9.0899999999999995E-2</v>
      </c>
      <c r="T20" s="89">
        <v>9.0899999999999995E-2</v>
      </c>
      <c r="U20" s="89">
        <v>9.0899999999999995E-2</v>
      </c>
      <c r="V20" s="89">
        <v>9.0899999999999995E-2</v>
      </c>
      <c r="W20" s="89">
        <v>9.0899999999999995E-2</v>
      </c>
      <c r="X20" s="89">
        <v>9.0899999999999995E-2</v>
      </c>
      <c r="Y20" s="89">
        <v>9.0899999999999995E-2</v>
      </c>
      <c r="Z20" s="89">
        <v>9.0899999999999995E-2</v>
      </c>
      <c r="AA20" s="129">
        <v>9.0899999999999995E-2</v>
      </c>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c r="A21" s="228"/>
      <c r="B21" s="231"/>
      <c r="C21" s="243"/>
      <c r="D21" s="244"/>
      <c r="E21" s="244"/>
      <c r="F21" s="245"/>
      <c r="G21" s="199"/>
      <c r="H21" s="199"/>
      <c r="I21" s="284"/>
      <c r="J21" s="285"/>
      <c r="K21" s="8" t="s">
        <v>230</v>
      </c>
      <c r="L21" s="83" t="s">
        <v>231</v>
      </c>
      <c r="M21" s="28">
        <v>0.2</v>
      </c>
      <c r="N21" s="83" t="s">
        <v>155</v>
      </c>
      <c r="O21" s="83" t="s">
        <v>229</v>
      </c>
      <c r="R21" s="89">
        <v>9.0899999999999995E-2</v>
      </c>
      <c r="S21" s="89">
        <v>9.0899999999999995E-2</v>
      </c>
      <c r="T21" s="89">
        <v>9.0899999999999995E-2</v>
      </c>
      <c r="U21" s="89">
        <v>9.0899999999999995E-2</v>
      </c>
      <c r="V21" s="89">
        <v>9.0899999999999995E-2</v>
      </c>
      <c r="W21" s="89">
        <v>9.0899999999999995E-2</v>
      </c>
      <c r="X21" s="89">
        <v>9.0899999999999995E-2</v>
      </c>
      <c r="Y21" s="89">
        <v>9.0899999999999995E-2</v>
      </c>
      <c r="Z21" s="89">
        <v>9.0899999999999995E-2</v>
      </c>
      <c r="AA21" s="129">
        <v>9.0899999999999995E-2</v>
      </c>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c r="A22" s="228"/>
      <c r="B22" s="231"/>
      <c r="C22" s="235"/>
      <c r="D22" s="237"/>
      <c r="E22" s="237"/>
      <c r="F22" s="239"/>
      <c r="G22" s="180"/>
      <c r="H22" s="180"/>
      <c r="I22" s="279"/>
      <c r="J22" s="281"/>
      <c r="K22" s="8" t="s">
        <v>232</v>
      </c>
      <c r="L22" s="83" t="s">
        <v>233</v>
      </c>
      <c r="M22" s="28">
        <v>0.2</v>
      </c>
      <c r="N22" s="83" t="s">
        <v>155</v>
      </c>
      <c r="O22" s="83" t="s">
        <v>229</v>
      </c>
      <c r="R22" s="89"/>
      <c r="S22" s="89"/>
      <c r="T22" s="89"/>
      <c r="U22" s="89"/>
      <c r="V22" s="89"/>
      <c r="W22" s="89"/>
      <c r="X22" s="89"/>
      <c r="Y22" s="89"/>
      <c r="Z22" s="89"/>
      <c r="AA22" s="129"/>
      <c r="AB22" s="89"/>
      <c r="AC22" s="89"/>
      <c r="AD22" s="89"/>
      <c r="AE22" s="89"/>
      <c r="AF22" s="89"/>
      <c r="AG22" s="89"/>
      <c r="AH22" s="89">
        <v>1</v>
      </c>
      <c r="AI22" s="89"/>
      <c r="AJ22" s="89"/>
      <c r="AK22" s="23"/>
      <c r="AL22" s="89"/>
      <c r="AM22" s="55"/>
      <c r="AN22" s="51"/>
    </row>
    <row r="23" spans="1:40" ht="134.25" customHeight="1">
      <c r="A23" s="228"/>
      <c r="B23" s="231"/>
      <c r="C23" s="234" t="s">
        <v>59</v>
      </c>
      <c r="D23" s="236" t="s">
        <v>234</v>
      </c>
      <c r="E23" s="236" t="s">
        <v>235</v>
      </c>
      <c r="F23" s="238">
        <v>0.14280000000000001</v>
      </c>
      <c r="G23" s="179">
        <v>12</v>
      </c>
      <c r="H23" s="179" t="s">
        <v>48</v>
      </c>
      <c r="I23" s="278">
        <v>0.5</v>
      </c>
      <c r="J23" s="282">
        <v>6</v>
      </c>
      <c r="K23" s="8" t="s">
        <v>160</v>
      </c>
      <c r="L23" s="83" t="s">
        <v>161</v>
      </c>
      <c r="M23" s="28">
        <v>0.7</v>
      </c>
      <c r="N23" s="83" t="s">
        <v>155</v>
      </c>
      <c r="O23" s="83" t="s">
        <v>229</v>
      </c>
      <c r="R23" s="28"/>
      <c r="S23" s="28"/>
      <c r="T23" s="28">
        <v>0.25</v>
      </c>
      <c r="U23" s="28">
        <v>0.25</v>
      </c>
      <c r="V23" s="28"/>
      <c r="W23" s="28"/>
      <c r="X23" s="28"/>
      <c r="Y23" s="28"/>
      <c r="Z23" s="28">
        <v>0.25</v>
      </c>
      <c r="AA23" s="128">
        <v>0.25</v>
      </c>
      <c r="AB23" s="89"/>
      <c r="AC23" s="89"/>
      <c r="AD23" s="89"/>
      <c r="AE23" s="89"/>
      <c r="AF23" s="89">
        <v>0.25</v>
      </c>
      <c r="AG23" s="89"/>
      <c r="AH23" s="89"/>
      <c r="AI23" s="89"/>
      <c r="AJ23" s="89"/>
      <c r="AK23" s="23"/>
      <c r="AL23" s="89">
        <v>0.25</v>
      </c>
      <c r="AM23" s="55"/>
      <c r="AN23" s="51"/>
    </row>
    <row r="24" spans="1:40" ht="134.25" customHeight="1">
      <c r="A24" s="228"/>
      <c r="B24" s="231"/>
      <c r="C24" s="235"/>
      <c r="D24" s="237"/>
      <c r="E24" s="237"/>
      <c r="F24" s="239"/>
      <c r="G24" s="180"/>
      <c r="H24" s="180"/>
      <c r="I24" s="279"/>
      <c r="J24" s="283"/>
      <c r="K24" s="8" t="s">
        <v>236</v>
      </c>
      <c r="L24" s="83" t="s">
        <v>237</v>
      </c>
      <c r="M24" s="28">
        <v>0.3</v>
      </c>
      <c r="N24" s="83" t="s">
        <v>155</v>
      </c>
      <c r="O24" s="83" t="s">
        <v>238</v>
      </c>
      <c r="R24" s="28"/>
      <c r="S24" s="28"/>
      <c r="T24" s="28">
        <v>0.25</v>
      </c>
      <c r="U24" s="28">
        <v>0.25</v>
      </c>
      <c r="V24" s="28"/>
      <c r="W24" s="28"/>
      <c r="X24" s="28"/>
      <c r="Y24" s="28"/>
      <c r="Z24" s="28">
        <v>0.25</v>
      </c>
      <c r="AA24" s="128">
        <v>0.25</v>
      </c>
      <c r="AB24" s="89"/>
      <c r="AC24" s="89"/>
      <c r="AD24" s="89"/>
      <c r="AE24" s="89"/>
      <c r="AF24" s="89">
        <v>0.25</v>
      </c>
      <c r="AG24" s="89"/>
      <c r="AH24" s="89"/>
      <c r="AI24" s="89"/>
      <c r="AJ24" s="89"/>
      <c r="AK24" s="23"/>
      <c r="AL24" s="89">
        <v>0.25</v>
      </c>
      <c r="AM24" s="55"/>
      <c r="AN24" s="51"/>
    </row>
    <row r="25" spans="1:40" ht="203.25" customHeight="1">
      <c r="A25" s="228"/>
      <c r="B25" s="231"/>
      <c r="C25" s="77" t="s">
        <v>61</v>
      </c>
      <c r="D25" s="78" t="s">
        <v>62</v>
      </c>
      <c r="E25" s="78" t="s">
        <v>63</v>
      </c>
      <c r="F25" s="73">
        <v>0.14299999999999999</v>
      </c>
      <c r="G25" s="75">
        <v>94</v>
      </c>
      <c r="H25" s="161" t="s">
        <v>48</v>
      </c>
      <c r="I25" s="134">
        <v>0.5</v>
      </c>
      <c r="J25" s="162">
        <v>42</v>
      </c>
      <c r="K25" s="8" t="s">
        <v>162</v>
      </c>
      <c r="L25" s="83" t="s">
        <v>163</v>
      </c>
      <c r="M25" s="28">
        <v>1</v>
      </c>
      <c r="N25" s="83" t="s">
        <v>155</v>
      </c>
      <c r="O25" s="83" t="s">
        <v>229</v>
      </c>
      <c r="R25" s="28"/>
      <c r="S25" s="28"/>
      <c r="T25" s="28">
        <v>0.25</v>
      </c>
      <c r="U25" s="28">
        <v>0.25</v>
      </c>
      <c r="V25" s="28"/>
      <c r="W25" s="28"/>
      <c r="X25" s="28"/>
      <c r="Y25" s="28"/>
      <c r="Z25" s="28">
        <v>0.25</v>
      </c>
      <c r="AA25" s="128">
        <v>0.25</v>
      </c>
      <c r="AB25" s="89"/>
      <c r="AC25" s="89"/>
      <c r="AD25" s="89"/>
      <c r="AE25" s="89"/>
      <c r="AF25" s="28">
        <v>0.25</v>
      </c>
      <c r="AG25" s="28"/>
      <c r="AH25" s="89"/>
      <c r="AI25" s="89"/>
      <c r="AJ25" s="89"/>
      <c r="AK25" s="23"/>
      <c r="AL25" s="89">
        <v>0.25</v>
      </c>
      <c r="AM25" s="55"/>
      <c r="AN25" s="51"/>
    </row>
    <row r="26" spans="1:40" ht="207.75" customHeight="1">
      <c r="A26" s="229"/>
      <c r="B26" s="232"/>
      <c r="C26" s="9" t="s">
        <v>64</v>
      </c>
      <c r="D26" s="83" t="s">
        <v>65</v>
      </c>
      <c r="E26" s="83" t="s">
        <v>66</v>
      </c>
      <c r="F26" s="89">
        <v>0.14299999999999999</v>
      </c>
      <c r="G26" s="86">
        <v>106</v>
      </c>
      <c r="H26" s="86" t="s">
        <v>48</v>
      </c>
      <c r="I26" s="135">
        <v>0.45450000000000002</v>
      </c>
      <c r="J26" s="141">
        <v>48</v>
      </c>
      <c r="K26" s="8" t="s">
        <v>164</v>
      </c>
      <c r="L26" s="83" t="s">
        <v>239</v>
      </c>
      <c r="M26" s="28">
        <v>1</v>
      </c>
      <c r="N26" s="83" t="s">
        <v>155</v>
      </c>
      <c r="O26" s="83" t="s">
        <v>229</v>
      </c>
      <c r="R26" s="89">
        <v>9.0899999999999995E-2</v>
      </c>
      <c r="S26" s="89">
        <v>9.0899999999999995E-2</v>
      </c>
      <c r="T26" s="89">
        <v>9.0899999999999995E-2</v>
      </c>
      <c r="U26" s="89">
        <v>9.0899999999999995E-2</v>
      </c>
      <c r="V26" s="89">
        <v>9.0899999999999995E-2</v>
      </c>
      <c r="W26" s="89">
        <v>9.0899999999999995E-2</v>
      </c>
      <c r="X26" s="89">
        <v>9.0899999999999995E-2</v>
      </c>
      <c r="Y26" s="89">
        <v>9.0899999999999995E-2</v>
      </c>
      <c r="Z26" s="89">
        <v>9.0899999999999995E-2</v>
      </c>
      <c r="AA26" s="129">
        <v>9.0899999999999995E-2</v>
      </c>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303</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74" t="s">
        <v>15</v>
      </c>
      <c r="J32" s="275"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74"/>
      <c r="J33" s="275"/>
      <c r="K33" s="188"/>
      <c r="L33" s="188"/>
      <c r="M33" s="188"/>
      <c r="N33" s="188"/>
      <c r="O33" s="188"/>
      <c r="P33" s="80" t="s">
        <v>28</v>
      </c>
      <c r="Q33" s="80" t="s">
        <v>17</v>
      </c>
      <c r="R33" s="80" t="s">
        <v>28</v>
      </c>
      <c r="S33" s="80" t="s">
        <v>17</v>
      </c>
      <c r="T33" s="80" t="s">
        <v>28</v>
      </c>
      <c r="U33" s="80" t="s">
        <v>17</v>
      </c>
      <c r="V33" s="80" t="s">
        <v>28</v>
      </c>
      <c r="W33" s="80" t="s">
        <v>17</v>
      </c>
      <c r="X33" s="80" t="s">
        <v>28</v>
      </c>
      <c r="Y33" s="80" t="s">
        <v>17</v>
      </c>
      <c r="Z33" s="80" t="s">
        <v>28</v>
      </c>
      <c r="AA33" s="127"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78">
        <v>0.5</v>
      </c>
      <c r="J34" s="280">
        <v>2.5</v>
      </c>
      <c r="K34" s="8" t="s">
        <v>168</v>
      </c>
      <c r="L34" s="83" t="s">
        <v>169</v>
      </c>
      <c r="M34" s="28">
        <v>0.5</v>
      </c>
      <c r="N34" s="83" t="s">
        <v>155</v>
      </c>
      <c r="R34" s="28"/>
      <c r="S34" s="28"/>
      <c r="T34" s="28">
        <v>0.25</v>
      </c>
      <c r="U34" s="28">
        <v>0.25</v>
      </c>
      <c r="V34" s="28"/>
      <c r="W34" s="28"/>
      <c r="X34" s="28"/>
      <c r="Y34" s="28"/>
      <c r="Z34" s="28">
        <v>0.25</v>
      </c>
      <c r="AA34" s="128">
        <v>0.25</v>
      </c>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79"/>
      <c r="J35" s="281"/>
      <c r="K35" s="8" t="s">
        <v>170</v>
      </c>
      <c r="L35" s="83" t="s">
        <v>171</v>
      </c>
      <c r="M35" s="28">
        <v>0.5</v>
      </c>
      <c r="N35" s="83" t="s">
        <v>155</v>
      </c>
      <c r="R35" s="28"/>
      <c r="S35" s="28"/>
      <c r="T35" s="28">
        <v>0.25</v>
      </c>
      <c r="U35" s="28">
        <v>0.25</v>
      </c>
      <c r="V35" s="28"/>
      <c r="W35" s="28"/>
      <c r="X35" s="28"/>
      <c r="Y35" s="28"/>
      <c r="Z35" s="28">
        <v>0.25</v>
      </c>
      <c r="AA35" s="128">
        <v>0.25</v>
      </c>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78">
        <v>0.66500000000000004</v>
      </c>
      <c r="J36" s="280">
        <v>0.66500000000000004</v>
      </c>
      <c r="K36" s="8" t="s">
        <v>173</v>
      </c>
      <c r="L36" s="83" t="s">
        <v>174</v>
      </c>
      <c r="M36" s="28">
        <v>0.5</v>
      </c>
      <c r="N36" s="83" t="s">
        <v>155</v>
      </c>
      <c r="R36" s="28"/>
      <c r="S36" s="28"/>
      <c r="T36" s="28">
        <v>1</v>
      </c>
      <c r="U36" s="28">
        <v>1</v>
      </c>
      <c r="V36" s="28"/>
      <c r="W36" s="28"/>
      <c r="X36" s="28"/>
      <c r="Y36" s="28"/>
      <c r="Z36" s="28"/>
      <c r="AA36" s="1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79"/>
      <c r="J37" s="281"/>
      <c r="K37" s="8" t="s">
        <v>242</v>
      </c>
      <c r="L37" s="83" t="s">
        <v>243</v>
      </c>
      <c r="M37" s="28">
        <v>0.5</v>
      </c>
      <c r="N37" s="83" t="s">
        <v>155</v>
      </c>
      <c r="R37" s="28"/>
      <c r="S37" s="28"/>
      <c r="T37" s="28"/>
      <c r="U37" s="28"/>
      <c r="V37" s="28">
        <v>0.1111</v>
      </c>
      <c r="W37" s="28">
        <v>0.1111</v>
      </c>
      <c r="X37" s="28">
        <v>0.1111</v>
      </c>
      <c r="Y37" s="28">
        <v>0.1111</v>
      </c>
      <c r="Z37" s="28">
        <v>0.1111</v>
      </c>
      <c r="AA37" s="128">
        <v>0.11</v>
      </c>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83" t="s">
        <v>72</v>
      </c>
      <c r="E38" s="83" t="s">
        <v>73</v>
      </c>
      <c r="F38" s="28">
        <v>0.25</v>
      </c>
      <c r="G38" s="86">
        <v>1</v>
      </c>
      <c r="H38" s="86" t="s">
        <v>48</v>
      </c>
      <c r="I38" s="135">
        <v>0.5</v>
      </c>
      <c r="J38" s="141">
        <v>0.5</v>
      </c>
      <c r="K38" s="8" t="s">
        <v>176</v>
      </c>
      <c r="L38" s="83" t="s">
        <v>244</v>
      </c>
      <c r="M38" s="28">
        <v>1</v>
      </c>
      <c r="N38" s="83" t="s">
        <v>155</v>
      </c>
      <c r="R38" s="28"/>
      <c r="S38" s="28"/>
      <c r="T38" s="28">
        <v>0.25</v>
      </c>
      <c r="U38" s="28">
        <v>0.25</v>
      </c>
      <c r="V38" s="28"/>
      <c r="W38" s="28"/>
      <c r="X38" s="28"/>
      <c r="Y38" s="28"/>
      <c r="Z38" s="28">
        <v>0.25</v>
      </c>
      <c r="AA38" s="128">
        <v>0.25</v>
      </c>
      <c r="AB38" s="16"/>
      <c r="AC38" s="16"/>
      <c r="AD38" s="16"/>
      <c r="AE38" s="16"/>
      <c r="AF38" s="16">
        <v>0.25</v>
      </c>
      <c r="AG38" s="16"/>
      <c r="AH38" s="16"/>
      <c r="AI38" s="16"/>
      <c r="AJ38" s="16"/>
      <c r="AK38" s="24"/>
      <c r="AL38" s="16">
        <v>0.25</v>
      </c>
      <c r="AM38" s="55"/>
      <c r="AN38" s="51"/>
    </row>
    <row r="39" spans="1:40" ht="102" customHeight="1">
      <c r="A39" s="233"/>
      <c r="B39" s="204"/>
      <c r="C39" s="9" t="s">
        <v>177</v>
      </c>
      <c r="D39" s="83" t="s">
        <v>74</v>
      </c>
      <c r="E39" s="83" t="s">
        <v>245</v>
      </c>
      <c r="F39" s="28">
        <v>0.25</v>
      </c>
      <c r="G39" s="86">
        <v>8000</v>
      </c>
      <c r="H39" s="86" t="s">
        <v>48</v>
      </c>
      <c r="I39" s="164">
        <v>0.92879999999999996</v>
      </c>
      <c r="J39" s="165">
        <v>7431</v>
      </c>
      <c r="K39" s="8" t="s">
        <v>268</v>
      </c>
      <c r="L39" s="83" t="s">
        <v>246</v>
      </c>
      <c r="M39" s="28">
        <v>1</v>
      </c>
      <c r="N39" s="83" t="s">
        <v>155</v>
      </c>
      <c r="P39" s="89">
        <v>8.3299999999999999E-2</v>
      </c>
      <c r="Q39" s="89">
        <v>8.3299999999999999E-2</v>
      </c>
      <c r="R39" s="89">
        <v>8.3299999999999999E-2</v>
      </c>
      <c r="S39" s="89">
        <v>8.3299999999999999E-2</v>
      </c>
      <c r="T39" s="89">
        <v>8.3299999999999999E-2</v>
      </c>
      <c r="U39" s="89">
        <v>8.3299999999999999E-2</v>
      </c>
      <c r="V39" s="89">
        <v>8.3299999999999999E-2</v>
      </c>
      <c r="W39" s="89">
        <v>8.3299999999999999E-2</v>
      </c>
      <c r="X39" s="89">
        <v>8.3299999999999999E-2</v>
      </c>
      <c r="Y39" s="89">
        <v>8.3299999999999999E-2</v>
      </c>
      <c r="Z39" s="89">
        <v>8.3299999999999999E-2</v>
      </c>
      <c r="AA39" s="163">
        <v>0.51229999999999998</v>
      </c>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303</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74" t="s">
        <v>15</v>
      </c>
      <c r="J45" s="275"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74"/>
      <c r="J46" s="275"/>
      <c r="K46" s="188"/>
      <c r="L46" s="188"/>
      <c r="M46" s="188"/>
      <c r="N46" s="188"/>
      <c r="O46" s="188"/>
      <c r="P46" s="80" t="s">
        <v>28</v>
      </c>
      <c r="Q46" s="80" t="s">
        <v>17</v>
      </c>
      <c r="R46" s="80" t="s">
        <v>28</v>
      </c>
      <c r="S46" s="80" t="s">
        <v>17</v>
      </c>
      <c r="T46" s="80" t="s">
        <v>28</v>
      </c>
      <c r="U46" s="80" t="s">
        <v>17</v>
      </c>
      <c r="V46" s="80" t="s">
        <v>28</v>
      </c>
      <c r="W46" s="80" t="s">
        <v>17</v>
      </c>
      <c r="X46" s="80" t="s">
        <v>28</v>
      </c>
      <c r="Y46" s="80" t="s">
        <v>17</v>
      </c>
      <c r="Z46" s="80" t="s">
        <v>28</v>
      </c>
      <c r="AA46" s="127"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78">
        <v>0.47699999999999998</v>
      </c>
      <c r="J47" s="280">
        <v>13.8</v>
      </c>
      <c r="K47" s="8" t="s">
        <v>179</v>
      </c>
      <c r="L47" s="83" t="s">
        <v>247</v>
      </c>
      <c r="M47" s="28">
        <v>0.5</v>
      </c>
      <c r="N47" s="83" t="s">
        <v>180</v>
      </c>
      <c r="R47" s="89">
        <v>9.0899999999999995E-2</v>
      </c>
      <c r="S47" s="89">
        <v>9.0899999999999995E-2</v>
      </c>
      <c r="T47" s="89">
        <v>9.0899999999999995E-2</v>
      </c>
      <c r="U47" s="89">
        <v>9.0899999999999995E-2</v>
      </c>
      <c r="V47" s="89">
        <v>9.0899999999999995E-2</v>
      </c>
      <c r="W47" s="89">
        <v>9.0899999999999995E-2</v>
      </c>
      <c r="X47" s="89">
        <v>9.0899999999999995E-2</v>
      </c>
      <c r="Y47" s="89">
        <v>9.0899999999999995E-2</v>
      </c>
      <c r="Z47" s="89">
        <v>9.0899999999999995E-2</v>
      </c>
      <c r="AA47" s="129">
        <v>9.0899999999999995E-2</v>
      </c>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c r="A48" s="228"/>
      <c r="B48" s="231"/>
      <c r="C48" s="235"/>
      <c r="D48" s="237"/>
      <c r="E48" s="237"/>
      <c r="F48" s="239"/>
      <c r="G48" s="180"/>
      <c r="H48" s="180"/>
      <c r="I48" s="279"/>
      <c r="J48" s="281"/>
      <c r="K48" s="8" t="s">
        <v>248</v>
      </c>
      <c r="L48" s="83" t="s">
        <v>249</v>
      </c>
      <c r="M48" s="28">
        <v>0.5</v>
      </c>
      <c r="N48" s="83" t="s">
        <v>180</v>
      </c>
      <c r="T48" s="28">
        <v>0.25</v>
      </c>
      <c r="U48" s="28">
        <v>0.25</v>
      </c>
      <c r="V48" s="28"/>
      <c r="W48" s="28"/>
      <c r="X48" s="28"/>
      <c r="Y48" s="28"/>
      <c r="Z48" s="28">
        <v>0.25</v>
      </c>
      <c r="AA48" s="128">
        <v>0.25</v>
      </c>
      <c r="AB48" s="16"/>
      <c r="AC48" s="16"/>
      <c r="AD48" s="16"/>
      <c r="AE48" s="16"/>
      <c r="AF48" s="16">
        <v>0.25</v>
      </c>
      <c r="AG48" s="16"/>
      <c r="AH48" s="16"/>
      <c r="AI48" s="16"/>
      <c r="AJ48" s="16"/>
      <c r="AK48" s="24"/>
      <c r="AL48" s="16">
        <v>0.25</v>
      </c>
      <c r="AM48" s="55"/>
      <c r="AN48" s="51"/>
    </row>
    <row r="49" spans="1:40" ht="120" customHeight="1">
      <c r="A49" s="228"/>
      <c r="B49" s="231"/>
      <c r="C49" s="9" t="s">
        <v>82</v>
      </c>
      <c r="D49" s="83" t="s">
        <v>83</v>
      </c>
      <c r="E49" s="83" t="s">
        <v>84</v>
      </c>
      <c r="F49" s="89">
        <v>0.33300000000000002</v>
      </c>
      <c r="G49" s="86">
        <v>100</v>
      </c>
      <c r="H49" s="86" t="s">
        <v>85</v>
      </c>
      <c r="I49" s="164">
        <v>0.5</v>
      </c>
      <c r="J49" s="166">
        <v>50</v>
      </c>
      <c r="K49" s="8" t="s">
        <v>181</v>
      </c>
      <c r="L49" s="83" t="s">
        <v>250</v>
      </c>
      <c r="M49" s="28">
        <v>1</v>
      </c>
      <c r="N49" s="83" t="s">
        <v>180</v>
      </c>
      <c r="T49" s="28">
        <v>0.25</v>
      </c>
      <c r="U49" s="28">
        <v>0.25</v>
      </c>
      <c r="V49" s="28"/>
      <c r="W49" s="28"/>
      <c r="X49" s="28"/>
      <c r="Y49" s="28"/>
      <c r="Z49" s="28">
        <v>0.25</v>
      </c>
      <c r="AA49" s="128">
        <v>0.25</v>
      </c>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78">
        <v>0</v>
      </c>
      <c r="J50" s="280">
        <v>0</v>
      </c>
      <c r="K50" s="8" t="s">
        <v>182</v>
      </c>
      <c r="L50" s="83" t="s">
        <v>251</v>
      </c>
      <c r="M50" s="28">
        <v>0.9</v>
      </c>
      <c r="N50" s="83" t="s">
        <v>180</v>
      </c>
      <c r="T50" s="28"/>
      <c r="U50" s="28"/>
      <c r="V50" s="28"/>
      <c r="W50" s="28"/>
      <c r="X50" s="28"/>
      <c r="Y50" s="28"/>
      <c r="Z50" s="28"/>
      <c r="AA50" s="128"/>
      <c r="AB50" s="28">
        <v>1</v>
      </c>
      <c r="AC50" s="28"/>
      <c r="AD50" s="89"/>
      <c r="AE50" s="89"/>
      <c r="AF50" s="86"/>
      <c r="AG50" s="86"/>
      <c r="AH50" s="89"/>
      <c r="AI50" s="89"/>
      <c r="AJ50" s="86"/>
      <c r="AK50" s="25"/>
      <c r="AL50" s="89"/>
      <c r="AM50" s="55"/>
      <c r="AN50" s="51"/>
    </row>
    <row r="51" spans="1:40" ht="123" customHeight="1">
      <c r="A51" s="229"/>
      <c r="B51" s="232"/>
      <c r="C51" s="235"/>
      <c r="D51" s="237"/>
      <c r="E51" s="237"/>
      <c r="F51" s="239"/>
      <c r="G51" s="180"/>
      <c r="H51" s="180"/>
      <c r="I51" s="279"/>
      <c r="J51" s="281"/>
      <c r="K51" s="8" t="s">
        <v>183</v>
      </c>
      <c r="L51" s="83" t="s">
        <v>252</v>
      </c>
      <c r="M51" s="28">
        <v>0.1</v>
      </c>
      <c r="N51" s="83" t="s">
        <v>180</v>
      </c>
      <c r="T51" s="28"/>
      <c r="U51" s="28"/>
      <c r="V51" s="28"/>
      <c r="W51" s="28"/>
      <c r="X51" s="28"/>
      <c r="Y51" s="28"/>
      <c r="Z51" s="28"/>
      <c r="AA51" s="128"/>
      <c r="AB51" s="28"/>
      <c r="AC51" s="28"/>
      <c r="AD51" s="89"/>
      <c r="AE51" s="89"/>
      <c r="AF51" s="86"/>
      <c r="AG51" s="86"/>
      <c r="AH51" s="89"/>
      <c r="AI51" s="89"/>
      <c r="AJ51" s="86"/>
      <c r="AK51" s="25"/>
      <c r="AL51" s="89">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303</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74" t="s">
        <v>15</v>
      </c>
      <c r="J57" s="275"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74"/>
      <c r="J58" s="275"/>
      <c r="K58" s="188"/>
      <c r="L58" s="188"/>
      <c r="M58" s="188"/>
      <c r="N58" s="188"/>
      <c r="O58" s="188"/>
      <c r="P58" s="80" t="s">
        <v>28</v>
      </c>
      <c r="Q58" s="80" t="s">
        <v>17</v>
      </c>
      <c r="R58" s="80" t="s">
        <v>28</v>
      </c>
      <c r="S58" s="80" t="s">
        <v>17</v>
      </c>
      <c r="T58" s="80" t="s">
        <v>28</v>
      </c>
      <c r="U58" s="80" t="s">
        <v>17</v>
      </c>
      <c r="V58" s="80" t="s">
        <v>28</v>
      </c>
      <c r="W58" s="80" t="s">
        <v>17</v>
      </c>
      <c r="X58" s="80" t="s">
        <v>28</v>
      </c>
      <c r="Y58" s="80" t="s">
        <v>17</v>
      </c>
      <c r="Z58" s="80" t="s">
        <v>28</v>
      </c>
      <c r="AA58" s="127"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83" t="s">
        <v>91</v>
      </c>
      <c r="E59" s="78" t="s">
        <v>92</v>
      </c>
      <c r="F59" s="28">
        <v>1</v>
      </c>
      <c r="G59" s="86">
        <v>100</v>
      </c>
      <c r="H59" s="86" t="s">
        <v>85</v>
      </c>
      <c r="I59" s="164">
        <v>0.49980000000000002</v>
      </c>
      <c r="J59" s="165">
        <v>28</v>
      </c>
      <c r="K59" s="8" t="s">
        <v>186</v>
      </c>
      <c r="L59" s="83" t="s">
        <v>187</v>
      </c>
      <c r="M59" s="17">
        <v>1</v>
      </c>
      <c r="N59" s="83" t="s">
        <v>180</v>
      </c>
      <c r="P59" s="89">
        <v>8.3299999999999999E-2</v>
      </c>
      <c r="Q59" s="89">
        <v>8.3299999999999999E-2</v>
      </c>
      <c r="R59" s="89">
        <v>8.3299999999999999E-2</v>
      </c>
      <c r="S59" s="89">
        <v>8.3299999999999999E-2</v>
      </c>
      <c r="T59" s="89">
        <v>8.3299999999999999E-2</v>
      </c>
      <c r="U59" s="89">
        <v>8.3299999999999999E-2</v>
      </c>
      <c r="V59" s="89">
        <v>8.3299999999999999E-2</v>
      </c>
      <c r="W59" s="89">
        <v>8.3299999999999999E-2</v>
      </c>
      <c r="X59" s="89">
        <v>8.3299999999999999E-2</v>
      </c>
      <c r="Y59" s="89">
        <v>8.3299999999999999E-2</v>
      </c>
      <c r="Z59" s="89">
        <v>8.3299999999999999E-2</v>
      </c>
      <c r="AA59" s="129">
        <v>8.3299999999999999E-2</v>
      </c>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c r="A60" s="233"/>
      <c r="B60" s="225"/>
      <c r="C60" s="9" t="s">
        <v>188</v>
      </c>
      <c r="D60" s="83" t="s">
        <v>93</v>
      </c>
      <c r="E60" s="83" t="s">
        <v>94</v>
      </c>
      <c r="F60" s="28">
        <v>1</v>
      </c>
      <c r="G60" s="86">
        <v>100</v>
      </c>
      <c r="H60" s="86" t="s">
        <v>85</v>
      </c>
      <c r="I60" s="135">
        <v>0.49980000000000002</v>
      </c>
      <c r="J60" s="165">
        <v>68</v>
      </c>
      <c r="K60" s="8" t="s">
        <v>189</v>
      </c>
      <c r="L60" s="83" t="s">
        <v>190</v>
      </c>
      <c r="M60" s="17">
        <v>1</v>
      </c>
      <c r="N60" s="83" t="s">
        <v>180</v>
      </c>
      <c r="P60" s="89">
        <v>8.3299999999999999E-2</v>
      </c>
      <c r="Q60" s="89">
        <v>8.3299999999999999E-2</v>
      </c>
      <c r="R60" s="89">
        <v>8.3299999999999999E-2</v>
      </c>
      <c r="S60" s="89">
        <v>8.3299999999999999E-2</v>
      </c>
      <c r="T60" s="89">
        <v>8.3299999999999999E-2</v>
      </c>
      <c r="U60" s="89">
        <v>8.3299999999999999E-2</v>
      </c>
      <c r="V60" s="89">
        <v>8.3299999999999999E-2</v>
      </c>
      <c r="W60" s="89">
        <v>8.3299999999999999E-2</v>
      </c>
      <c r="X60" s="89">
        <v>8.3299999999999999E-2</v>
      </c>
      <c r="Y60" s="89">
        <v>8.3299999999999999E-2</v>
      </c>
      <c r="Z60" s="89">
        <v>8.3299999999999999E-2</v>
      </c>
      <c r="AA60" s="129">
        <v>8.3299999999999999E-2</v>
      </c>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303</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74" t="s">
        <v>15</v>
      </c>
      <c r="J66" s="275"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74"/>
      <c r="J67" s="275"/>
      <c r="K67" s="188"/>
      <c r="L67" s="188"/>
      <c r="M67" s="188"/>
      <c r="N67" s="188"/>
      <c r="O67" s="188"/>
      <c r="P67" s="80" t="s">
        <v>28</v>
      </c>
      <c r="Q67" s="80" t="s">
        <v>17</v>
      </c>
      <c r="R67" s="80" t="s">
        <v>28</v>
      </c>
      <c r="S67" s="80" t="s">
        <v>17</v>
      </c>
      <c r="T67" s="80" t="s">
        <v>28</v>
      </c>
      <c r="U67" s="80" t="s">
        <v>17</v>
      </c>
      <c r="V67" s="80" t="s">
        <v>28</v>
      </c>
      <c r="W67" s="80" t="s">
        <v>17</v>
      </c>
      <c r="X67" s="80" t="s">
        <v>28</v>
      </c>
      <c r="Y67" s="80" t="s">
        <v>17</v>
      </c>
      <c r="Z67" s="80" t="s">
        <v>28</v>
      </c>
      <c r="AA67" s="127"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81" t="s">
        <v>96</v>
      </c>
      <c r="B68" s="82" t="s">
        <v>191</v>
      </c>
      <c r="C68" s="9" t="s">
        <v>97</v>
      </c>
      <c r="D68" s="83" t="s">
        <v>192</v>
      </c>
      <c r="E68" s="83" t="s">
        <v>99</v>
      </c>
      <c r="F68" s="28">
        <v>1</v>
      </c>
      <c r="G68" s="83">
        <v>0.25</v>
      </c>
      <c r="H68" s="86" t="s">
        <v>48</v>
      </c>
      <c r="I68" s="135">
        <v>0</v>
      </c>
      <c r="J68" s="141">
        <v>0</v>
      </c>
      <c r="K68" s="8" t="s">
        <v>193</v>
      </c>
      <c r="L68" s="83" t="s">
        <v>254</v>
      </c>
      <c r="M68" s="28">
        <v>1</v>
      </c>
      <c r="N68" s="83" t="s">
        <v>180</v>
      </c>
      <c r="R68" s="28"/>
      <c r="S68" s="28"/>
      <c r="T68" s="28"/>
      <c r="U68" s="28"/>
      <c r="V68" s="28"/>
      <c r="W68" s="28"/>
      <c r="AA68" s="133"/>
      <c r="AB68" s="89"/>
      <c r="AC68" s="89"/>
      <c r="AD68" s="89"/>
      <c r="AE68" s="89"/>
      <c r="AF68" s="89"/>
      <c r="AG68" s="89"/>
      <c r="AH68" s="89"/>
      <c r="AI68" s="89"/>
      <c r="AJ68" s="89"/>
      <c r="AK68" s="23"/>
      <c r="AL68" s="89">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303</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74" t="s">
        <v>15</v>
      </c>
      <c r="J74" s="275"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74"/>
      <c r="J75" s="275"/>
      <c r="K75" s="188"/>
      <c r="L75" s="188"/>
      <c r="M75" s="188"/>
      <c r="N75" s="188"/>
      <c r="O75" s="188"/>
      <c r="P75" s="80" t="s">
        <v>28</v>
      </c>
      <c r="Q75" s="80" t="s">
        <v>17</v>
      </c>
      <c r="R75" s="80" t="s">
        <v>28</v>
      </c>
      <c r="S75" s="80" t="s">
        <v>17</v>
      </c>
      <c r="T75" s="80" t="s">
        <v>28</v>
      </c>
      <c r="U75" s="80" t="s">
        <v>17</v>
      </c>
      <c r="V75" s="80" t="s">
        <v>28</v>
      </c>
      <c r="W75" s="80" t="s">
        <v>17</v>
      </c>
      <c r="X75" s="80" t="s">
        <v>28</v>
      </c>
      <c r="Y75" s="80" t="s">
        <v>17</v>
      </c>
      <c r="Z75" s="80" t="s">
        <v>28</v>
      </c>
      <c r="AA75" s="127"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83" t="s">
        <v>103</v>
      </c>
      <c r="E76" s="83" t="s">
        <v>256</v>
      </c>
      <c r="F76" s="28">
        <v>0.25</v>
      </c>
      <c r="G76" s="83">
        <v>100</v>
      </c>
      <c r="H76" s="86" t="s">
        <v>85</v>
      </c>
      <c r="I76" s="135">
        <v>0.5</v>
      </c>
      <c r="J76" s="167">
        <v>107</v>
      </c>
      <c r="K76" s="8" t="s">
        <v>194</v>
      </c>
      <c r="L76" s="83" t="s">
        <v>195</v>
      </c>
      <c r="M76" s="28">
        <v>1</v>
      </c>
      <c r="N76" s="83" t="s">
        <v>257</v>
      </c>
      <c r="R76" s="28"/>
      <c r="S76" s="28"/>
      <c r="T76" s="28">
        <v>0.25</v>
      </c>
      <c r="U76" s="28">
        <v>0.25</v>
      </c>
      <c r="V76" s="28"/>
      <c r="W76" s="28"/>
      <c r="Z76" s="28">
        <v>0.25</v>
      </c>
      <c r="AA76" s="128">
        <v>0.25</v>
      </c>
      <c r="AD76" s="28"/>
      <c r="AE76" s="28"/>
      <c r="AF76" s="28">
        <v>0.25</v>
      </c>
      <c r="AG76" s="28"/>
      <c r="AL76" s="28">
        <v>0.25</v>
      </c>
      <c r="AM76" s="55"/>
      <c r="AN76" s="51"/>
    </row>
    <row r="77" spans="1:40" ht="102" customHeight="1">
      <c r="A77" s="228"/>
      <c r="B77" s="231"/>
      <c r="C77" s="9" t="s">
        <v>104</v>
      </c>
      <c r="D77" s="83" t="s">
        <v>105</v>
      </c>
      <c r="E77" s="83" t="s">
        <v>106</v>
      </c>
      <c r="F77" s="28">
        <v>0.25</v>
      </c>
      <c r="G77" s="83">
        <v>2</v>
      </c>
      <c r="H77" s="86" t="s">
        <v>48</v>
      </c>
      <c r="I77" s="135">
        <v>0.5</v>
      </c>
      <c r="J77" s="141">
        <v>1</v>
      </c>
      <c r="K77" s="8" t="s">
        <v>196</v>
      </c>
      <c r="L77" s="83" t="s">
        <v>197</v>
      </c>
      <c r="M77" s="28">
        <v>1</v>
      </c>
      <c r="N77" s="83" t="s">
        <v>180</v>
      </c>
      <c r="R77" s="89"/>
      <c r="S77" s="89"/>
      <c r="T77" s="28"/>
      <c r="U77" s="28"/>
      <c r="V77" s="28"/>
      <c r="W77" s="28"/>
      <c r="Z77" s="28"/>
      <c r="AA77" s="128">
        <v>0.5</v>
      </c>
      <c r="AD77" s="28"/>
      <c r="AE77" s="28"/>
      <c r="AF77" s="28"/>
      <c r="AG77" s="28"/>
      <c r="AK77" s="2"/>
      <c r="AL77" s="28">
        <v>1</v>
      </c>
      <c r="AM77" s="55"/>
      <c r="AN77" s="51"/>
    </row>
    <row r="78" spans="1:40" ht="72.75" customHeight="1">
      <c r="A78" s="228"/>
      <c r="B78" s="231"/>
      <c r="C78" s="9" t="s">
        <v>107</v>
      </c>
      <c r="D78" s="83" t="s">
        <v>108</v>
      </c>
      <c r="E78" s="83" t="s">
        <v>109</v>
      </c>
      <c r="F78" s="28">
        <v>0.25</v>
      </c>
      <c r="G78" s="83">
        <v>2</v>
      </c>
      <c r="H78" s="86" t="s">
        <v>48</v>
      </c>
      <c r="I78" s="135">
        <v>0.5</v>
      </c>
      <c r="J78" s="141">
        <v>1</v>
      </c>
      <c r="K78" s="84" t="s">
        <v>198</v>
      </c>
      <c r="L78" s="84" t="s">
        <v>199</v>
      </c>
      <c r="M78" s="28">
        <v>1</v>
      </c>
      <c r="N78" s="83" t="s">
        <v>180</v>
      </c>
      <c r="R78" s="89"/>
      <c r="S78" s="89"/>
      <c r="T78" s="28"/>
      <c r="U78" s="28"/>
      <c r="V78" s="28"/>
      <c r="W78" s="28"/>
      <c r="Z78" s="28">
        <v>0.5</v>
      </c>
      <c r="AA78" s="128">
        <v>0.5</v>
      </c>
      <c r="AD78" s="28"/>
      <c r="AE78" s="28"/>
      <c r="AF78" s="28"/>
      <c r="AG78" s="28"/>
      <c r="AK78" s="2"/>
      <c r="AL78" s="28">
        <v>0.5</v>
      </c>
      <c r="AM78" s="55"/>
      <c r="AN78" s="51"/>
    </row>
    <row r="79" spans="1:40" ht="81" customHeight="1">
      <c r="A79" s="229"/>
      <c r="B79" s="232"/>
      <c r="C79" s="9" t="s">
        <v>110</v>
      </c>
      <c r="D79" s="83" t="s">
        <v>111</v>
      </c>
      <c r="E79" s="83" t="s">
        <v>200</v>
      </c>
      <c r="F79" s="28">
        <v>0.25</v>
      </c>
      <c r="G79" s="83">
        <v>100</v>
      </c>
      <c r="H79" s="86" t="s">
        <v>85</v>
      </c>
      <c r="I79" s="135">
        <v>0.5454</v>
      </c>
      <c r="J79" s="165">
        <v>99</v>
      </c>
      <c r="K79" s="84" t="s">
        <v>201</v>
      </c>
      <c r="L79" s="84" t="s">
        <v>202</v>
      </c>
      <c r="M79" s="28">
        <v>1</v>
      </c>
      <c r="N79" s="83" t="s">
        <v>180</v>
      </c>
      <c r="P79" s="89">
        <v>9.0899999999999995E-2</v>
      </c>
      <c r="Q79" s="89">
        <v>9.0899999999999995E-2</v>
      </c>
      <c r="R79" s="89">
        <v>9.0899999999999995E-2</v>
      </c>
      <c r="S79" s="89">
        <v>9.0899999999999995E-2</v>
      </c>
      <c r="T79" s="89">
        <v>9.0899999999999995E-2</v>
      </c>
      <c r="U79" s="89">
        <v>9.0899999999999995E-2</v>
      </c>
      <c r="V79" s="89">
        <v>9.0899999999999995E-2</v>
      </c>
      <c r="W79" s="89">
        <v>9.0899999999999995E-2</v>
      </c>
      <c r="X79" s="89">
        <v>9.0899999999999995E-2</v>
      </c>
      <c r="Y79" s="89">
        <v>9.0899999999999995E-2</v>
      </c>
      <c r="Z79" s="89">
        <v>9.0899999999999995E-2</v>
      </c>
      <c r="AA79" s="129">
        <v>9.0899999999999995E-2</v>
      </c>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303</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74" t="s">
        <v>15</v>
      </c>
      <c r="J85" s="275"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74"/>
      <c r="J86" s="275"/>
      <c r="K86" s="188"/>
      <c r="L86" s="188"/>
      <c r="M86" s="188"/>
      <c r="N86" s="188"/>
      <c r="O86" s="188"/>
      <c r="P86" s="80" t="s">
        <v>28</v>
      </c>
      <c r="Q86" s="80" t="s">
        <v>17</v>
      </c>
      <c r="R86" s="80" t="s">
        <v>28</v>
      </c>
      <c r="S86" s="80" t="s">
        <v>17</v>
      </c>
      <c r="T86" s="80" t="s">
        <v>28</v>
      </c>
      <c r="U86" s="80" t="s">
        <v>17</v>
      </c>
      <c r="V86" s="80" t="s">
        <v>28</v>
      </c>
      <c r="W86" s="80" t="s">
        <v>17</v>
      </c>
      <c r="X86" s="80" t="s">
        <v>28</v>
      </c>
      <c r="Y86" s="80" t="s">
        <v>17</v>
      </c>
      <c r="Z86" s="80" t="s">
        <v>28</v>
      </c>
      <c r="AA86" s="127"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76">
        <v>0.625</v>
      </c>
      <c r="J87" s="277">
        <v>2.5</v>
      </c>
      <c r="K87" s="9" t="s">
        <v>203</v>
      </c>
      <c r="L87" s="83" t="s">
        <v>260</v>
      </c>
      <c r="M87" s="17">
        <v>0.5</v>
      </c>
      <c r="N87" s="83" t="s">
        <v>180</v>
      </c>
      <c r="O87" s="83"/>
      <c r="P87" s="80"/>
      <c r="Q87" s="80"/>
      <c r="R87" s="80"/>
      <c r="S87" s="80"/>
      <c r="T87" s="17">
        <v>0.25</v>
      </c>
      <c r="U87" s="17">
        <v>0.25</v>
      </c>
      <c r="V87" s="17"/>
      <c r="W87" s="17"/>
      <c r="X87" s="17"/>
      <c r="Y87" s="17"/>
      <c r="Z87" s="17">
        <v>0.25</v>
      </c>
      <c r="AA87" s="130">
        <v>0.5</v>
      </c>
      <c r="AB87" s="17"/>
      <c r="AC87" s="17"/>
      <c r="AD87" s="86"/>
      <c r="AE87" s="86"/>
      <c r="AF87" s="28">
        <v>0.25</v>
      </c>
      <c r="AG87" s="28"/>
      <c r="AH87" s="86"/>
      <c r="AI87" s="86"/>
      <c r="AJ87" s="28">
        <v>0.25</v>
      </c>
      <c r="AK87" s="28"/>
      <c r="AL87" s="28"/>
      <c r="AM87" s="56"/>
      <c r="AN87" s="13"/>
    </row>
    <row r="88" spans="1:40" s="1" customFormat="1" ht="147" customHeight="1">
      <c r="A88" s="203"/>
      <c r="B88" s="204"/>
      <c r="C88" s="224"/>
      <c r="D88" s="225"/>
      <c r="E88" s="225"/>
      <c r="F88" s="226"/>
      <c r="G88" s="225"/>
      <c r="H88" s="178"/>
      <c r="I88" s="276"/>
      <c r="J88" s="277"/>
      <c r="K88" s="9" t="s">
        <v>261</v>
      </c>
      <c r="L88" s="83" t="s">
        <v>262</v>
      </c>
      <c r="M88" s="17">
        <v>0.5</v>
      </c>
      <c r="N88" s="83" t="s">
        <v>180</v>
      </c>
      <c r="O88" s="83"/>
      <c r="P88" s="80"/>
      <c r="Q88" s="80"/>
      <c r="R88" s="80"/>
      <c r="S88" s="80"/>
      <c r="T88" s="17">
        <v>0.25</v>
      </c>
      <c r="U88" s="17">
        <v>0.5</v>
      </c>
      <c r="V88" s="17"/>
      <c r="W88" s="17"/>
      <c r="X88" s="17"/>
      <c r="Y88" s="17"/>
      <c r="Z88" s="17"/>
      <c r="AA88" s="130"/>
      <c r="AB88" s="17"/>
      <c r="AC88" s="17"/>
      <c r="AD88" s="28">
        <v>1</v>
      </c>
      <c r="AE88" s="28"/>
      <c r="AF88" s="28"/>
      <c r="AG88" s="28"/>
      <c r="AH88" s="86"/>
      <c r="AI88" s="86"/>
      <c r="AJ88" s="28"/>
      <c r="AK88" s="28"/>
      <c r="AL88" s="28"/>
      <c r="AM88" s="56"/>
      <c r="AN88" s="13"/>
    </row>
    <row r="89" spans="1:40" s="1" customFormat="1" ht="263.25" customHeight="1">
      <c r="A89" s="203"/>
      <c r="B89" s="204"/>
      <c r="C89" s="84" t="s">
        <v>117</v>
      </c>
      <c r="D89" s="83" t="s">
        <v>118</v>
      </c>
      <c r="E89" s="83" t="s">
        <v>119</v>
      </c>
      <c r="F89" s="85">
        <v>0.33300000000000002</v>
      </c>
      <c r="G89" s="83">
        <v>100</v>
      </c>
      <c r="H89" s="86" t="s">
        <v>85</v>
      </c>
      <c r="I89" s="135">
        <v>0.45450000000000002</v>
      </c>
      <c r="J89" s="165">
        <v>804</v>
      </c>
      <c r="K89" s="9" t="s">
        <v>204</v>
      </c>
      <c r="L89" s="83" t="s">
        <v>205</v>
      </c>
      <c r="M89" s="17">
        <v>1</v>
      </c>
      <c r="N89" s="83" t="s">
        <v>180</v>
      </c>
      <c r="O89" s="83"/>
      <c r="P89" s="17"/>
      <c r="Q89" s="17"/>
      <c r="R89" s="85">
        <v>9.0899999999999995E-2</v>
      </c>
      <c r="S89" s="85">
        <v>9.0899999999999995E-2</v>
      </c>
      <c r="T89" s="85">
        <v>9.0899999999999995E-2</v>
      </c>
      <c r="U89" s="85">
        <v>9.0899999999999995E-2</v>
      </c>
      <c r="V89" s="85">
        <v>9.0899999999999995E-2</v>
      </c>
      <c r="W89" s="85">
        <v>9.0899999999999995E-2</v>
      </c>
      <c r="X89" s="85">
        <v>9.0899999999999995E-2</v>
      </c>
      <c r="Y89" s="85">
        <v>9.0899999999999995E-2</v>
      </c>
      <c r="Z89" s="85">
        <v>9.0899999999999995E-2</v>
      </c>
      <c r="AA89" s="131">
        <v>9.0899999999999995E-2</v>
      </c>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c r="A90" s="203"/>
      <c r="B90" s="204"/>
      <c r="C90" s="84" t="s">
        <v>120</v>
      </c>
      <c r="D90" s="83" t="s">
        <v>121</v>
      </c>
      <c r="E90" s="83" t="s">
        <v>122</v>
      </c>
      <c r="F90" s="85">
        <v>0.33400000000000002</v>
      </c>
      <c r="G90" s="83">
        <v>32</v>
      </c>
      <c r="H90" s="86" t="s">
        <v>48</v>
      </c>
      <c r="I90" s="135">
        <v>0.5</v>
      </c>
      <c r="J90" s="165">
        <v>22</v>
      </c>
      <c r="K90" s="9" t="s">
        <v>206</v>
      </c>
      <c r="L90" s="83" t="s">
        <v>207</v>
      </c>
      <c r="M90" s="17">
        <v>1</v>
      </c>
      <c r="N90" s="83" t="s">
        <v>180</v>
      </c>
      <c r="O90" s="83"/>
      <c r="P90" s="80"/>
      <c r="Q90" s="80"/>
      <c r="R90" s="80"/>
      <c r="S90" s="80"/>
      <c r="T90" s="80"/>
      <c r="U90" s="80"/>
      <c r="V90" s="80"/>
      <c r="W90" s="80"/>
      <c r="X90" s="80"/>
      <c r="Y90" s="80"/>
      <c r="Z90" s="17">
        <v>0.5</v>
      </c>
      <c r="AA90" s="130">
        <v>0.5</v>
      </c>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303</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74" t="s">
        <v>15</v>
      </c>
      <c r="J96" s="275"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74"/>
      <c r="J97" s="275"/>
      <c r="K97" s="188"/>
      <c r="L97" s="188"/>
      <c r="M97" s="188"/>
      <c r="N97" s="188"/>
      <c r="O97" s="188"/>
      <c r="P97" s="80" t="s">
        <v>28</v>
      </c>
      <c r="Q97" s="80" t="s">
        <v>17</v>
      </c>
      <c r="R97" s="80" t="s">
        <v>28</v>
      </c>
      <c r="S97" s="80" t="s">
        <v>17</v>
      </c>
      <c r="T97" s="80" t="s">
        <v>28</v>
      </c>
      <c r="U97" s="80" t="s">
        <v>17</v>
      </c>
      <c r="V97" s="80" t="s">
        <v>28</v>
      </c>
      <c r="W97" s="80" t="s">
        <v>17</v>
      </c>
      <c r="X97" s="80" t="s">
        <v>28</v>
      </c>
      <c r="Y97" s="80" t="s">
        <v>17</v>
      </c>
      <c r="Z97" s="80" t="s">
        <v>28</v>
      </c>
      <c r="AA97" s="127"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78" t="s">
        <v>208</v>
      </c>
      <c r="C98" s="84" t="s">
        <v>125</v>
      </c>
      <c r="D98" s="83" t="s">
        <v>126</v>
      </c>
      <c r="E98" s="83" t="s">
        <v>127</v>
      </c>
      <c r="F98" s="17">
        <v>1</v>
      </c>
      <c r="G98" s="83">
        <v>6</v>
      </c>
      <c r="H98" s="170" t="s">
        <v>48</v>
      </c>
      <c r="I98" s="169">
        <v>1</v>
      </c>
      <c r="J98" s="168">
        <v>17</v>
      </c>
      <c r="K98" s="8" t="s">
        <v>209</v>
      </c>
      <c r="L98" s="83" t="s">
        <v>127</v>
      </c>
      <c r="M98" s="17">
        <v>1</v>
      </c>
      <c r="N98" s="83" t="s">
        <v>180</v>
      </c>
      <c r="P98" s="17"/>
      <c r="Q98" s="17"/>
      <c r="R98" s="17"/>
      <c r="S98" s="17"/>
      <c r="T98" s="17">
        <v>0.25</v>
      </c>
      <c r="U98" s="17">
        <v>0.25</v>
      </c>
      <c r="V98" s="17"/>
      <c r="W98" s="17"/>
      <c r="X98" s="17"/>
      <c r="Y98" s="17"/>
      <c r="Z98" s="17">
        <v>0.25</v>
      </c>
      <c r="AA98" s="130">
        <v>0.75</v>
      </c>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303</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74" t="s">
        <v>15</v>
      </c>
      <c r="J104" s="275"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74"/>
      <c r="J105" s="275"/>
      <c r="K105" s="188"/>
      <c r="L105" s="188"/>
      <c r="M105" s="188"/>
      <c r="N105" s="188"/>
      <c r="O105" s="188"/>
      <c r="P105" s="80" t="s">
        <v>28</v>
      </c>
      <c r="Q105" s="80" t="s">
        <v>17</v>
      </c>
      <c r="R105" s="80" t="s">
        <v>28</v>
      </c>
      <c r="S105" s="80" t="s">
        <v>17</v>
      </c>
      <c r="T105" s="80" t="s">
        <v>28</v>
      </c>
      <c r="U105" s="80" t="s">
        <v>17</v>
      </c>
      <c r="V105" s="80" t="s">
        <v>28</v>
      </c>
      <c r="W105" s="80" t="s">
        <v>17</v>
      </c>
      <c r="X105" s="80" t="s">
        <v>28</v>
      </c>
      <c r="Y105" s="80" t="s">
        <v>17</v>
      </c>
      <c r="Z105" s="80" t="s">
        <v>28</v>
      </c>
      <c r="AA105" s="127"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84" t="s">
        <v>132</v>
      </c>
      <c r="D106" s="83" t="s">
        <v>133</v>
      </c>
      <c r="E106" s="83" t="s">
        <v>263</v>
      </c>
      <c r="F106" s="28">
        <v>1</v>
      </c>
      <c r="G106" s="83">
        <v>100</v>
      </c>
      <c r="H106" s="83" t="s">
        <v>85</v>
      </c>
      <c r="I106" s="136">
        <v>0.5</v>
      </c>
      <c r="J106" s="171">
        <v>97</v>
      </c>
      <c r="K106" s="8" t="s">
        <v>211</v>
      </c>
      <c r="L106" s="83" t="s">
        <v>263</v>
      </c>
      <c r="M106" s="28">
        <v>1</v>
      </c>
      <c r="N106" s="86" t="s">
        <v>212</v>
      </c>
      <c r="R106" s="89"/>
      <c r="S106" s="89"/>
      <c r="T106" s="28">
        <v>0.25</v>
      </c>
      <c r="U106" s="28">
        <v>0.25</v>
      </c>
      <c r="V106" s="28"/>
      <c r="W106" s="28"/>
      <c r="X106" s="28"/>
      <c r="Y106" s="28"/>
      <c r="Z106" s="28">
        <v>0.25</v>
      </c>
      <c r="AA106" s="128">
        <v>0.25</v>
      </c>
      <c r="AB106" s="28"/>
      <c r="AC106" s="28"/>
      <c r="AD106" s="15"/>
      <c r="AE106" s="15"/>
      <c r="AF106" s="28">
        <v>0.25</v>
      </c>
      <c r="AG106" s="28"/>
      <c r="AL106" s="28">
        <v>0.25</v>
      </c>
      <c r="AM106" s="55"/>
      <c r="AN106" s="51"/>
    </row>
    <row r="107" spans="1:50" ht="109.5" customHeight="1">
      <c r="A107" s="203"/>
      <c r="B107" s="204"/>
      <c r="C107" s="84" t="s">
        <v>134</v>
      </c>
      <c r="D107" s="83" t="s">
        <v>135</v>
      </c>
      <c r="E107" s="83" t="s">
        <v>136</v>
      </c>
      <c r="F107" s="28">
        <v>1</v>
      </c>
      <c r="G107" s="83">
        <v>14</v>
      </c>
      <c r="H107" s="170" t="s">
        <v>48</v>
      </c>
      <c r="I107" s="136">
        <v>0.5</v>
      </c>
      <c r="J107" s="168">
        <v>7</v>
      </c>
      <c r="K107" s="8" t="s">
        <v>213</v>
      </c>
      <c r="L107" s="83" t="s">
        <v>136</v>
      </c>
      <c r="M107" s="28">
        <v>1</v>
      </c>
      <c r="N107" s="86" t="s">
        <v>212</v>
      </c>
      <c r="R107" s="89"/>
      <c r="S107" s="89"/>
      <c r="T107" s="28">
        <v>0.25</v>
      </c>
      <c r="U107" s="28">
        <v>0.25</v>
      </c>
      <c r="V107" s="28"/>
      <c r="W107" s="28"/>
      <c r="X107" s="28"/>
      <c r="Y107" s="28"/>
      <c r="Z107" s="28">
        <v>0.25</v>
      </c>
      <c r="AA107" s="128">
        <v>0.25</v>
      </c>
      <c r="AB107" s="28"/>
      <c r="AC107" s="28"/>
      <c r="AD107" s="15"/>
      <c r="AE107" s="15"/>
      <c r="AF107" s="28">
        <v>0.25</v>
      </c>
      <c r="AG107" s="28"/>
      <c r="AL107" s="28">
        <v>0.25</v>
      </c>
      <c r="AM107" s="55"/>
      <c r="AN107" s="51"/>
    </row>
    <row r="108" spans="1:50" ht="102" customHeight="1">
      <c r="A108" s="203"/>
      <c r="B108" s="204"/>
      <c r="C108" s="84" t="s">
        <v>137</v>
      </c>
      <c r="D108" s="83" t="s">
        <v>138</v>
      </c>
      <c r="E108" s="83" t="s">
        <v>264</v>
      </c>
      <c r="F108" s="28">
        <v>1</v>
      </c>
      <c r="G108" s="83">
        <v>4</v>
      </c>
      <c r="H108" s="83" t="s">
        <v>48</v>
      </c>
      <c r="I108" s="136">
        <v>0.5</v>
      </c>
      <c r="J108" s="168">
        <v>2</v>
      </c>
      <c r="K108" s="8" t="s">
        <v>214</v>
      </c>
      <c r="L108" s="83" t="s">
        <v>264</v>
      </c>
      <c r="M108" s="28">
        <v>1</v>
      </c>
      <c r="N108" s="86" t="s">
        <v>212</v>
      </c>
      <c r="R108" s="89"/>
      <c r="S108" s="89"/>
      <c r="T108" s="28">
        <v>0.25</v>
      </c>
      <c r="U108" s="28">
        <v>0.25</v>
      </c>
      <c r="V108" s="28"/>
      <c r="W108" s="28"/>
      <c r="X108" s="28"/>
      <c r="Y108" s="28"/>
      <c r="Z108" s="28">
        <v>0.25</v>
      </c>
      <c r="AA108" s="128">
        <v>0.25</v>
      </c>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70"/>
      <c r="J109" s="91"/>
      <c r="K109" s="272"/>
      <c r="L109" s="272"/>
      <c r="M109" s="272"/>
      <c r="N109" s="272"/>
      <c r="O109" s="272"/>
      <c r="P109" s="272"/>
      <c r="Q109" s="91"/>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71"/>
      <c r="J110" s="65"/>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76"/>
      <c r="B111" s="79"/>
      <c r="C111" s="76"/>
      <c r="D111" s="76"/>
      <c r="E111" s="76"/>
      <c r="F111" s="76"/>
      <c r="G111" s="76"/>
      <c r="H111" s="76"/>
      <c r="I111" s="74"/>
      <c r="J111" s="76"/>
      <c r="K111" s="6"/>
      <c r="L111" s="79"/>
      <c r="M111" s="76"/>
      <c r="N111" s="76"/>
      <c r="O111" s="79"/>
      <c r="P111" s="76"/>
      <c r="Q111" s="76"/>
      <c r="R111" s="76"/>
      <c r="S111" s="76"/>
      <c r="T111" s="76"/>
      <c r="U111" s="76"/>
      <c r="V111" s="76"/>
      <c r="W111" s="76"/>
      <c r="X111" s="76"/>
      <c r="Y111" s="76"/>
      <c r="Z111" s="76"/>
      <c r="AA111" s="76"/>
      <c r="AB111" s="76"/>
      <c r="AC111" s="76"/>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pageSetup scale="28" orientation="landscape" r:id="rId1"/>
  <drawing r:id="rId2"/>
</worksheet>
</file>

<file path=xl/worksheets/sheet6.xml><?xml version="1.0" encoding="utf-8"?>
<worksheet xmlns="http://schemas.openxmlformats.org/spreadsheetml/2006/main" xmlns:r="http://schemas.openxmlformats.org/officeDocument/2006/relationships">
  <dimension ref="A1:T38"/>
  <sheetViews>
    <sheetView tabSelected="1" topLeftCell="A14" workbookViewId="0">
      <selection activeCell="D15" sqref="D15:D18"/>
    </sheetView>
  </sheetViews>
  <sheetFormatPr baseColWidth="10" defaultColWidth="11.42578125" defaultRowHeight="15"/>
  <cols>
    <col min="1" max="1" width="23.28515625" style="115" customWidth="1"/>
    <col min="2" max="2" width="25.28515625" style="115" customWidth="1"/>
    <col min="3" max="3" width="24.28515625" style="115" customWidth="1"/>
    <col min="4" max="4" width="16.140625" style="115" customWidth="1"/>
    <col min="5" max="5" width="22.28515625" style="115" customWidth="1"/>
    <col min="6" max="6" width="11.28515625" style="115" customWidth="1"/>
    <col min="7" max="7" width="8.140625" style="115" customWidth="1"/>
    <col min="8" max="8" width="13.5703125" style="115" customWidth="1"/>
    <col min="9" max="9" width="8.42578125" style="115" customWidth="1"/>
    <col min="10" max="10" width="8" style="115" customWidth="1"/>
    <col min="11" max="11" width="8.42578125" style="115" customWidth="1"/>
    <col min="12" max="12" width="8" style="115" customWidth="1"/>
    <col min="13" max="13" width="10.28515625" style="115" customWidth="1"/>
    <col min="14" max="14" width="7.5703125" style="115" customWidth="1"/>
    <col min="15" max="15" width="8.28515625" style="123" customWidth="1"/>
    <col min="16" max="16" width="8.28515625" style="124" customWidth="1"/>
    <col min="17" max="18" width="8.28515625" style="123" customWidth="1"/>
    <col min="19" max="19" width="10.28515625" style="124" customWidth="1"/>
    <col min="20" max="20" width="8.28515625" style="124" customWidth="1"/>
    <col min="21" max="16384" width="11.42578125" style="115"/>
  </cols>
  <sheetData>
    <row r="1" spans="1:20" s="97" customFormat="1" ht="12.75">
      <c r="A1" s="313"/>
      <c r="B1" s="314"/>
      <c r="C1" s="319" t="s">
        <v>277</v>
      </c>
      <c r="D1" s="320"/>
      <c r="E1" s="320"/>
      <c r="F1" s="320"/>
      <c r="G1" s="320"/>
      <c r="H1" s="320"/>
      <c r="I1" s="320"/>
      <c r="J1" s="320"/>
      <c r="K1" s="320"/>
      <c r="L1" s="320"/>
      <c r="M1" s="320"/>
      <c r="N1" s="320"/>
      <c r="O1" s="320"/>
      <c r="P1" s="321"/>
      <c r="Q1" s="172" t="s">
        <v>278</v>
      </c>
      <c r="R1" s="173"/>
      <c r="S1" s="173"/>
      <c r="T1" s="322"/>
    </row>
    <row r="2" spans="1:20" s="97" customFormat="1" ht="12.75">
      <c r="A2" s="315"/>
      <c r="B2" s="316"/>
      <c r="C2" s="360" t="s">
        <v>279</v>
      </c>
      <c r="D2" s="324"/>
      <c r="E2" s="324"/>
      <c r="F2" s="324"/>
      <c r="G2" s="324"/>
      <c r="H2" s="324"/>
      <c r="I2" s="324"/>
      <c r="J2" s="324"/>
      <c r="K2" s="324"/>
      <c r="L2" s="324"/>
      <c r="M2" s="324"/>
      <c r="N2" s="324"/>
      <c r="O2" s="324"/>
      <c r="P2" s="325"/>
      <c r="Q2" s="329" t="s">
        <v>280</v>
      </c>
      <c r="R2" s="330"/>
      <c r="S2" s="330"/>
      <c r="T2" s="331"/>
    </row>
    <row r="3" spans="1:20" s="97" customFormat="1" ht="12.75">
      <c r="A3" s="315"/>
      <c r="B3" s="316"/>
      <c r="C3" s="323"/>
      <c r="D3" s="324"/>
      <c r="E3" s="324"/>
      <c r="F3" s="324"/>
      <c r="G3" s="324"/>
      <c r="H3" s="324"/>
      <c r="I3" s="324"/>
      <c r="J3" s="324"/>
      <c r="K3" s="324"/>
      <c r="L3" s="324"/>
      <c r="M3" s="324"/>
      <c r="N3" s="324"/>
      <c r="O3" s="324"/>
      <c r="P3" s="325"/>
      <c r="Q3" s="332"/>
      <c r="R3" s="333"/>
      <c r="S3" s="333"/>
      <c r="T3" s="334"/>
    </row>
    <row r="4" spans="1:20" s="97" customFormat="1" ht="13.5" thickBot="1">
      <c r="A4" s="315"/>
      <c r="B4" s="316"/>
      <c r="C4" s="326"/>
      <c r="D4" s="327"/>
      <c r="E4" s="327"/>
      <c r="F4" s="327"/>
      <c r="G4" s="327"/>
      <c r="H4" s="327"/>
      <c r="I4" s="327"/>
      <c r="J4" s="327"/>
      <c r="K4" s="327"/>
      <c r="L4" s="327"/>
      <c r="M4" s="327"/>
      <c r="N4" s="327"/>
      <c r="O4" s="327"/>
      <c r="P4" s="328"/>
      <c r="Q4" s="172" t="s">
        <v>281</v>
      </c>
      <c r="R4" s="173"/>
      <c r="S4" s="173"/>
      <c r="T4" s="322"/>
    </row>
    <row r="5" spans="1:20" s="97" customFormat="1" ht="12.75">
      <c r="A5" s="315"/>
      <c r="B5" s="316"/>
      <c r="C5" s="98"/>
      <c r="D5" s="99"/>
      <c r="E5" s="98"/>
      <c r="F5" s="100"/>
      <c r="G5" s="99"/>
      <c r="H5" s="98"/>
      <c r="I5" s="100"/>
      <c r="J5" s="100"/>
      <c r="K5" s="155"/>
      <c r="L5" s="100"/>
      <c r="M5" s="100"/>
      <c r="N5" s="155"/>
      <c r="O5" s="100"/>
      <c r="P5" s="100"/>
      <c r="Q5" s="151"/>
      <c r="R5" s="101"/>
      <c r="S5" s="101"/>
      <c r="T5" s="102"/>
    </row>
    <row r="6" spans="1:20" s="97" customFormat="1" ht="13.5" thickBot="1">
      <c r="A6" s="317"/>
      <c r="B6" s="318"/>
      <c r="C6" s="103"/>
      <c r="D6" s="104"/>
      <c r="E6" s="103"/>
      <c r="F6" s="105"/>
      <c r="G6" s="104"/>
      <c r="H6" s="103"/>
      <c r="I6" s="105"/>
      <c r="J6" s="105"/>
      <c r="K6" s="152"/>
      <c r="L6" s="105"/>
      <c r="M6" s="105"/>
      <c r="N6" s="152"/>
      <c r="O6" s="105"/>
      <c r="P6" s="105"/>
      <c r="Q6" s="152"/>
      <c r="R6" s="105"/>
      <c r="S6" s="105"/>
      <c r="T6" s="104"/>
    </row>
    <row r="7" spans="1:20" ht="51">
      <c r="A7" s="106" t="s">
        <v>282</v>
      </c>
      <c r="B7" s="107" t="s">
        <v>283</v>
      </c>
      <c r="C7" s="107" t="s">
        <v>284</v>
      </c>
      <c r="D7" s="107" t="s">
        <v>35</v>
      </c>
      <c r="E7" s="107" t="s">
        <v>31</v>
      </c>
      <c r="F7" s="107" t="s">
        <v>32</v>
      </c>
      <c r="G7" s="108" t="s">
        <v>141</v>
      </c>
      <c r="H7" s="109" t="s">
        <v>140</v>
      </c>
      <c r="I7" s="109" t="s">
        <v>285</v>
      </c>
      <c r="J7" s="109" t="s">
        <v>286</v>
      </c>
      <c r="K7" s="159" t="s">
        <v>287</v>
      </c>
      <c r="L7" s="109" t="s">
        <v>288</v>
      </c>
      <c r="M7" s="109" t="s">
        <v>289</v>
      </c>
      <c r="N7" s="156" t="s">
        <v>290</v>
      </c>
      <c r="O7" s="110" t="s">
        <v>291</v>
      </c>
      <c r="P7" s="111" t="s">
        <v>292</v>
      </c>
      <c r="Q7" s="153" t="s">
        <v>293</v>
      </c>
      <c r="R7" s="112" t="s">
        <v>294</v>
      </c>
      <c r="S7" s="113" t="s">
        <v>295</v>
      </c>
      <c r="T7" s="114" t="s">
        <v>296</v>
      </c>
    </row>
    <row r="8" spans="1:20" ht="63.75">
      <c r="A8" s="310" t="s">
        <v>38</v>
      </c>
      <c r="B8" s="307" t="s">
        <v>297</v>
      </c>
      <c r="C8" s="307"/>
      <c r="D8" s="307" t="s">
        <v>142</v>
      </c>
      <c r="E8" s="116" t="s">
        <v>45</v>
      </c>
      <c r="F8" s="116" t="s">
        <v>48</v>
      </c>
      <c r="G8" s="116" t="s">
        <v>47</v>
      </c>
      <c r="H8" s="116" t="s">
        <v>33</v>
      </c>
      <c r="I8" s="116"/>
      <c r="J8" s="116"/>
      <c r="K8" s="157">
        <v>0.1</v>
      </c>
      <c r="L8" s="125"/>
      <c r="M8" s="125"/>
      <c r="N8" s="157">
        <f>JUNIO!I14</f>
        <v>0.4</v>
      </c>
      <c r="O8" s="117"/>
      <c r="P8" s="117"/>
      <c r="Q8" s="154"/>
      <c r="R8" s="117"/>
      <c r="S8" s="117"/>
      <c r="T8" s="118"/>
    </row>
    <row r="9" spans="1:20" ht="76.5">
      <c r="A9" s="311"/>
      <c r="B9" s="308"/>
      <c r="C9" s="308"/>
      <c r="D9" s="308"/>
      <c r="E9" s="116" t="s">
        <v>50</v>
      </c>
      <c r="F9" s="116" t="s">
        <v>48</v>
      </c>
      <c r="G9" s="116" t="s">
        <v>52</v>
      </c>
      <c r="H9" s="116" t="s">
        <v>33</v>
      </c>
      <c r="I9" s="116"/>
      <c r="J9" s="116"/>
      <c r="K9" s="157">
        <v>0</v>
      </c>
      <c r="L9" s="125"/>
      <c r="M9" s="125"/>
      <c r="N9" s="157">
        <f>JUNIO!I16</f>
        <v>0.3</v>
      </c>
      <c r="O9" s="117"/>
      <c r="P9" s="117"/>
      <c r="Q9" s="154"/>
      <c r="R9" s="117"/>
      <c r="S9" s="117"/>
      <c r="T9" s="118"/>
    </row>
    <row r="10" spans="1:20" ht="42" customHeight="1">
      <c r="A10" s="311"/>
      <c r="B10" s="308"/>
      <c r="C10" s="308"/>
      <c r="D10" s="308"/>
      <c r="E10" s="116" t="s">
        <v>54</v>
      </c>
      <c r="F10" s="116" t="s">
        <v>48</v>
      </c>
      <c r="G10" s="116">
        <v>5</v>
      </c>
      <c r="H10" s="116" t="s">
        <v>33</v>
      </c>
      <c r="I10" s="116"/>
      <c r="J10" s="116"/>
      <c r="K10" s="160">
        <v>0.17499999999999999</v>
      </c>
      <c r="L10" s="126"/>
      <c r="M10" s="126"/>
      <c r="N10" s="158">
        <f>JUNIO!I18</f>
        <v>0.5</v>
      </c>
      <c r="O10" s="117"/>
      <c r="P10" s="117"/>
      <c r="Q10" s="154"/>
      <c r="R10" s="117"/>
      <c r="S10" s="117"/>
      <c r="T10" s="118"/>
    </row>
    <row r="11" spans="1:20" ht="51">
      <c r="A11" s="311"/>
      <c r="B11" s="308"/>
      <c r="C11" s="308"/>
      <c r="D11" s="308"/>
      <c r="E11" s="116" t="s">
        <v>57</v>
      </c>
      <c r="F11" s="116" t="s">
        <v>48</v>
      </c>
      <c r="G11" s="116">
        <v>5</v>
      </c>
      <c r="H11" s="116" t="s">
        <v>33</v>
      </c>
      <c r="I11" s="116"/>
      <c r="J11" s="116"/>
      <c r="K11" s="160">
        <v>0.14499999999999999</v>
      </c>
      <c r="L11" s="126"/>
      <c r="M11" s="126"/>
      <c r="N11" s="158">
        <f>JUNIO!I20</f>
        <v>0.36399999999999999</v>
      </c>
      <c r="O11" s="117"/>
      <c r="P11" s="117"/>
      <c r="Q11" s="154"/>
      <c r="R11" s="117"/>
      <c r="S11" s="117"/>
      <c r="T11" s="118"/>
    </row>
    <row r="12" spans="1:20" ht="51">
      <c r="A12" s="311"/>
      <c r="B12" s="308"/>
      <c r="C12" s="308"/>
      <c r="D12" s="308"/>
      <c r="E12" s="116" t="s">
        <v>60</v>
      </c>
      <c r="F12" s="116" t="s">
        <v>48</v>
      </c>
      <c r="G12" s="116">
        <v>12</v>
      </c>
      <c r="H12" s="116" t="s">
        <v>33</v>
      </c>
      <c r="I12" s="116"/>
      <c r="J12" s="116"/>
      <c r="K12" s="157">
        <v>0.25</v>
      </c>
      <c r="L12" s="126"/>
      <c r="M12" s="126"/>
      <c r="N12" s="158">
        <f>JUNIO!I23</f>
        <v>0.5</v>
      </c>
      <c r="O12" s="117"/>
      <c r="P12" s="117"/>
      <c r="Q12" s="154"/>
      <c r="R12" s="117"/>
      <c r="S12" s="117"/>
      <c r="T12" s="118"/>
    </row>
    <row r="13" spans="1:20" ht="153">
      <c r="A13" s="311"/>
      <c r="B13" s="308"/>
      <c r="C13" s="308"/>
      <c r="D13" s="308"/>
      <c r="E13" s="116" t="s">
        <v>62</v>
      </c>
      <c r="F13" s="116" t="s">
        <v>48</v>
      </c>
      <c r="G13" s="116">
        <v>94</v>
      </c>
      <c r="H13" s="116" t="s">
        <v>33</v>
      </c>
      <c r="I13" s="116"/>
      <c r="J13" s="116"/>
      <c r="K13" s="157">
        <v>0.25</v>
      </c>
      <c r="L13" s="126"/>
      <c r="M13" s="126"/>
      <c r="N13" s="158">
        <f>JUNIO!I25</f>
        <v>0.5</v>
      </c>
      <c r="O13" s="117"/>
      <c r="P13" s="117"/>
      <c r="Q13" s="154"/>
      <c r="R13" s="117"/>
      <c r="S13" s="117"/>
      <c r="T13" s="118"/>
    </row>
    <row r="14" spans="1:20" ht="51">
      <c r="A14" s="311"/>
      <c r="B14" s="309"/>
      <c r="C14" s="309"/>
      <c r="D14" s="309"/>
      <c r="E14" s="116" t="s">
        <v>65</v>
      </c>
      <c r="F14" s="116" t="s">
        <v>48</v>
      </c>
      <c r="G14" s="116">
        <v>106</v>
      </c>
      <c r="H14" s="116" t="s">
        <v>33</v>
      </c>
      <c r="I14" s="116"/>
      <c r="J14" s="116"/>
      <c r="K14" s="158">
        <v>0.182</v>
      </c>
      <c r="L14" s="126"/>
      <c r="M14" s="126"/>
      <c r="N14" s="158">
        <f>JUNIO!I26</f>
        <v>0.45450000000000002</v>
      </c>
      <c r="O14" s="117"/>
      <c r="P14" s="117"/>
      <c r="Q14" s="154"/>
      <c r="R14" s="117"/>
      <c r="S14" s="117"/>
      <c r="T14" s="118"/>
    </row>
    <row r="15" spans="1:20" ht="89.25">
      <c r="A15" s="311"/>
      <c r="B15" s="307" t="s">
        <v>67</v>
      </c>
      <c r="C15" s="307"/>
      <c r="D15" s="307" t="s">
        <v>165</v>
      </c>
      <c r="E15" s="116" t="s">
        <v>69</v>
      </c>
      <c r="F15" s="116" t="s">
        <v>48</v>
      </c>
      <c r="G15" s="116">
        <v>5</v>
      </c>
      <c r="H15" s="116" t="s">
        <v>33</v>
      </c>
      <c r="I15" s="116"/>
      <c r="J15" s="116"/>
      <c r="K15" s="157">
        <v>0.25</v>
      </c>
      <c r="L15" s="126"/>
      <c r="M15" s="126"/>
      <c r="N15" s="158">
        <f>JUNIO!I34</f>
        <v>0.5</v>
      </c>
      <c r="O15" s="117"/>
      <c r="P15" s="117"/>
      <c r="Q15" s="154"/>
      <c r="R15" s="117"/>
      <c r="S15" s="117"/>
      <c r="T15" s="118"/>
    </row>
    <row r="16" spans="1:20" ht="76.5">
      <c r="A16" s="311"/>
      <c r="B16" s="308"/>
      <c r="C16" s="308"/>
      <c r="D16" s="308"/>
      <c r="E16" s="116" t="s">
        <v>70</v>
      </c>
      <c r="F16" s="116" t="s">
        <v>48</v>
      </c>
      <c r="G16" s="116">
        <v>1</v>
      </c>
      <c r="H16" s="116" t="s">
        <v>33</v>
      </c>
      <c r="I16" s="116"/>
      <c r="J16" s="116"/>
      <c r="K16" s="157">
        <v>0.5</v>
      </c>
      <c r="L16" s="126"/>
      <c r="M16" s="126"/>
      <c r="N16" s="158">
        <f>JUNIO!I36</f>
        <v>0.66500000000000004</v>
      </c>
      <c r="O16" s="117"/>
      <c r="P16" s="117"/>
      <c r="Q16" s="154"/>
      <c r="R16" s="117"/>
      <c r="S16" s="117"/>
      <c r="T16" s="118"/>
    </row>
    <row r="17" spans="1:20" ht="76.5">
      <c r="A17" s="311"/>
      <c r="B17" s="308"/>
      <c r="C17" s="308"/>
      <c r="D17" s="308"/>
      <c r="E17" s="116" t="s">
        <v>72</v>
      </c>
      <c r="F17" s="116" t="s">
        <v>48</v>
      </c>
      <c r="G17" s="116">
        <v>1</v>
      </c>
      <c r="H17" s="116" t="s">
        <v>33</v>
      </c>
      <c r="I17" s="116"/>
      <c r="J17" s="116"/>
      <c r="K17" s="157">
        <v>0.25</v>
      </c>
      <c r="L17" s="126"/>
      <c r="M17" s="126"/>
      <c r="N17" s="158">
        <f>JUNIO!I38</f>
        <v>0.5</v>
      </c>
      <c r="O17" s="117"/>
      <c r="P17" s="117"/>
      <c r="Q17" s="154"/>
      <c r="R17" s="117"/>
      <c r="S17" s="117"/>
      <c r="T17" s="118"/>
    </row>
    <row r="18" spans="1:20" ht="89.25">
      <c r="A18" s="312"/>
      <c r="B18" s="309"/>
      <c r="C18" s="309"/>
      <c r="D18" s="309"/>
      <c r="E18" s="116" t="s">
        <v>74</v>
      </c>
      <c r="F18" s="116" t="s">
        <v>48</v>
      </c>
      <c r="G18" s="116">
        <v>8000</v>
      </c>
      <c r="H18" s="116" t="s">
        <v>33</v>
      </c>
      <c r="I18" s="116"/>
      <c r="J18" s="116"/>
      <c r="K18" s="157">
        <v>0.25</v>
      </c>
      <c r="L18" s="126"/>
      <c r="M18" s="126"/>
      <c r="N18" s="158">
        <f>JUNIO!I39</f>
        <v>0.92879999999999996</v>
      </c>
      <c r="O18" s="117"/>
      <c r="P18" s="117"/>
      <c r="Q18" s="154"/>
      <c r="R18" s="117"/>
      <c r="S18" s="117"/>
      <c r="T18" s="118"/>
    </row>
    <row r="19" spans="1:20" ht="102">
      <c r="A19" s="310" t="s">
        <v>75</v>
      </c>
      <c r="B19" s="307" t="s">
        <v>77</v>
      </c>
      <c r="C19" s="307"/>
      <c r="D19" s="307" t="s">
        <v>178</v>
      </c>
      <c r="E19" s="116" t="s">
        <v>80</v>
      </c>
      <c r="F19" s="116" t="s">
        <v>48</v>
      </c>
      <c r="G19" s="116">
        <v>29</v>
      </c>
      <c r="H19" s="116" t="s">
        <v>33</v>
      </c>
      <c r="I19" s="116"/>
      <c r="J19" s="116"/>
      <c r="K19" s="160">
        <v>9.0999999999999998E-2</v>
      </c>
      <c r="L19" s="126"/>
      <c r="M19" s="126"/>
      <c r="N19" s="158">
        <f>JUNIO!I47</f>
        <v>0.47699999999999998</v>
      </c>
      <c r="O19" s="117"/>
      <c r="P19" s="117"/>
      <c r="Q19" s="154"/>
      <c r="R19" s="117"/>
      <c r="S19" s="117"/>
      <c r="T19" s="118"/>
    </row>
    <row r="20" spans="1:20" ht="114.75">
      <c r="A20" s="311"/>
      <c r="B20" s="308"/>
      <c r="C20" s="308"/>
      <c r="D20" s="308"/>
      <c r="E20" s="116" t="s">
        <v>83</v>
      </c>
      <c r="F20" s="44" t="s">
        <v>85</v>
      </c>
      <c r="G20" s="44">
        <v>100</v>
      </c>
      <c r="H20" s="116" t="s">
        <v>34</v>
      </c>
      <c r="I20" s="116"/>
      <c r="J20" s="116"/>
      <c r="K20" s="157">
        <v>0.25</v>
      </c>
      <c r="L20" s="126"/>
      <c r="M20" s="126"/>
      <c r="N20" s="158">
        <f>JUNIO!I49</f>
        <v>0.5</v>
      </c>
      <c r="O20" s="117"/>
      <c r="P20" s="117"/>
      <c r="Q20" s="154"/>
      <c r="R20" s="117"/>
      <c r="S20" s="117"/>
      <c r="T20" s="118"/>
    </row>
    <row r="21" spans="1:20" ht="51">
      <c r="A21" s="311"/>
      <c r="B21" s="309"/>
      <c r="C21" s="309"/>
      <c r="D21" s="309"/>
      <c r="E21" s="116" t="s">
        <v>87</v>
      </c>
      <c r="F21" s="44" t="s">
        <v>48</v>
      </c>
      <c r="G21" s="44">
        <v>1</v>
      </c>
      <c r="H21" s="116" t="s">
        <v>33</v>
      </c>
      <c r="I21" s="116"/>
      <c r="J21" s="116"/>
      <c r="K21" s="157">
        <v>0</v>
      </c>
      <c r="L21" s="126"/>
      <c r="M21" s="126"/>
      <c r="N21" s="158">
        <f>JUNIO!I50</f>
        <v>0</v>
      </c>
      <c r="O21" s="117"/>
      <c r="P21" s="117"/>
      <c r="Q21" s="154"/>
      <c r="R21" s="117"/>
      <c r="S21" s="117"/>
      <c r="T21" s="118"/>
    </row>
    <row r="22" spans="1:20" ht="76.5">
      <c r="A22" s="311"/>
      <c r="B22" s="307" t="s">
        <v>89</v>
      </c>
      <c r="C22" s="307"/>
      <c r="D22" s="307" t="s">
        <v>184</v>
      </c>
      <c r="E22" s="116" t="s">
        <v>91</v>
      </c>
      <c r="F22" s="44" t="s">
        <v>85</v>
      </c>
      <c r="G22" s="44">
        <v>100</v>
      </c>
      <c r="H22" s="116" t="s">
        <v>34</v>
      </c>
      <c r="I22" s="116"/>
      <c r="J22" s="116"/>
      <c r="K22" s="157">
        <v>0.25</v>
      </c>
      <c r="L22" s="126"/>
      <c r="M22" s="126"/>
      <c r="N22" s="158">
        <f>JUNIO!I59</f>
        <v>0.49980000000000002</v>
      </c>
      <c r="O22" s="117"/>
      <c r="P22" s="117"/>
      <c r="Q22" s="154"/>
      <c r="R22" s="117"/>
      <c r="S22" s="117"/>
      <c r="T22" s="118"/>
    </row>
    <row r="23" spans="1:20" ht="63.75">
      <c r="A23" s="311"/>
      <c r="B23" s="309"/>
      <c r="C23" s="309"/>
      <c r="D23" s="308"/>
      <c r="E23" s="116" t="s">
        <v>93</v>
      </c>
      <c r="F23" s="44" t="s">
        <v>85</v>
      </c>
      <c r="G23" s="44">
        <v>100</v>
      </c>
      <c r="H23" s="116" t="s">
        <v>34</v>
      </c>
      <c r="I23" s="116"/>
      <c r="J23" s="116"/>
      <c r="K23" s="157">
        <v>0.25</v>
      </c>
      <c r="L23" s="126"/>
      <c r="M23" s="126"/>
      <c r="N23" s="158">
        <f>JUNIO!I60</f>
        <v>0.49980000000000002</v>
      </c>
      <c r="O23" s="117"/>
      <c r="P23" s="117"/>
      <c r="Q23" s="154"/>
      <c r="R23" s="117"/>
      <c r="S23" s="117"/>
      <c r="T23" s="118"/>
    </row>
    <row r="24" spans="1:20" ht="89.25">
      <c r="A24" s="311"/>
      <c r="B24" s="119" t="s">
        <v>95</v>
      </c>
      <c r="C24" s="119"/>
      <c r="D24" s="46" t="s">
        <v>191</v>
      </c>
      <c r="E24" s="116" t="s">
        <v>98</v>
      </c>
      <c r="F24" s="44" t="s">
        <v>48</v>
      </c>
      <c r="G24" s="44" t="s">
        <v>52</v>
      </c>
      <c r="H24" s="116" t="s">
        <v>33</v>
      </c>
      <c r="I24" s="116"/>
      <c r="J24" s="116"/>
      <c r="K24" s="157">
        <v>0</v>
      </c>
      <c r="L24" s="126"/>
      <c r="M24" s="126"/>
      <c r="N24" s="158">
        <f>JUNIO!I68</f>
        <v>0</v>
      </c>
      <c r="O24" s="117"/>
      <c r="P24" s="117"/>
      <c r="Q24" s="154"/>
      <c r="R24" s="117"/>
      <c r="S24" s="117"/>
      <c r="T24" s="118"/>
    </row>
    <row r="25" spans="1:20" ht="51">
      <c r="A25" s="311"/>
      <c r="B25" s="307" t="s">
        <v>100</v>
      </c>
      <c r="C25" s="307"/>
      <c r="D25" s="307" t="s">
        <v>219</v>
      </c>
      <c r="E25" s="116" t="s">
        <v>103</v>
      </c>
      <c r="F25" s="44" t="s">
        <v>85</v>
      </c>
      <c r="G25" s="44">
        <v>100</v>
      </c>
      <c r="H25" s="116" t="s">
        <v>34</v>
      </c>
      <c r="I25" s="116"/>
      <c r="J25" s="116"/>
      <c r="K25" s="157">
        <v>0.25</v>
      </c>
      <c r="L25" s="126"/>
      <c r="M25" s="126"/>
      <c r="N25" s="158">
        <f>JUNIO!I76</f>
        <v>0.5</v>
      </c>
      <c r="O25" s="117"/>
      <c r="P25" s="117"/>
      <c r="Q25" s="154"/>
      <c r="R25" s="117"/>
      <c r="S25" s="117"/>
      <c r="T25" s="118"/>
    </row>
    <row r="26" spans="1:20" ht="127.5">
      <c r="A26" s="311"/>
      <c r="B26" s="308"/>
      <c r="C26" s="308"/>
      <c r="D26" s="308"/>
      <c r="E26" s="116" t="s">
        <v>105</v>
      </c>
      <c r="F26" s="44" t="s">
        <v>48</v>
      </c>
      <c r="G26" s="44">
        <v>2</v>
      </c>
      <c r="H26" s="116" t="s">
        <v>33</v>
      </c>
      <c r="I26" s="116"/>
      <c r="J26" s="116"/>
      <c r="K26" s="157">
        <v>0</v>
      </c>
      <c r="L26" s="126"/>
      <c r="M26" s="126"/>
      <c r="N26" s="158">
        <f>JUNIO!I77</f>
        <v>0.5</v>
      </c>
      <c r="O26" s="117"/>
      <c r="P26" s="117"/>
      <c r="Q26" s="154"/>
      <c r="R26" s="117"/>
      <c r="S26" s="117"/>
      <c r="T26" s="118"/>
    </row>
    <row r="27" spans="1:20" ht="51">
      <c r="A27" s="311"/>
      <c r="B27" s="308"/>
      <c r="C27" s="308"/>
      <c r="D27" s="308"/>
      <c r="E27" s="116" t="s">
        <v>108</v>
      </c>
      <c r="F27" s="44" t="s">
        <v>48</v>
      </c>
      <c r="G27" s="44">
        <v>2</v>
      </c>
      <c r="H27" s="116" t="s">
        <v>33</v>
      </c>
      <c r="I27" s="116"/>
      <c r="J27" s="116"/>
      <c r="K27" s="157">
        <v>0</v>
      </c>
      <c r="L27" s="126"/>
      <c r="M27" s="126"/>
      <c r="N27" s="158">
        <f>JUNIO!I78</f>
        <v>0.5</v>
      </c>
      <c r="O27" s="117"/>
      <c r="P27" s="117"/>
      <c r="Q27" s="154"/>
      <c r="R27" s="117"/>
      <c r="S27" s="117"/>
      <c r="T27" s="118"/>
    </row>
    <row r="28" spans="1:20" ht="51">
      <c r="A28" s="311"/>
      <c r="B28" s="309"/>
      <c r="C28" s="309"/>
      <c r="D28" s="308"/>
      <c r="E28" s="116" t="s">
        <v>111</v>
      </c>
      <c r="F28" s="44" t="s">
        <v>48</v>
      </c>
      <c r="G28" s="44">
        <v>100</v>
      </c>
      <c r="H28" s="116" t="s">
        <v>34</v>
      </c>
      <c r="I28" s="116"/>
      <c r="J28" s="116"/>
      <c r="K28" s="160">
        <v>0.27300000000000002</v>
      </c>
      <c r="L28" s="126"/>
      <c r="M28" s="126"/>
      <c r="N28" s="158">
        <f>JUNIO!I79</f>
        <v>0.5454</v>
      </c>
      <c r="O28" s="117"/>
      <c r="P28" s="117"/>
      <c r="Q28" s="154"/>
      <c r="R28" s="117"/>
      <c r="S28" s="117"/>
      <c r="T28" s="118"/>
    </row>
    <row r="29" spans="1:20" ht="51" customHeight="1">
      <c r="A29" s="311"/>
      <c r="B29" s="307" t="s">
        <v>112</v>
      </c>
      <c r="C29" s="307"/>
      <c r="D29" s="308" t="s">
        <v>220</v>
      </c>
      <c r="E29" s="116" t="s">
        <v>115</v>
      </c>
      <c r="F29" s="44" t="s">
        <v>48</v>
      </c>
      <c r="G29" s="44">
        <v>4</v>
      </c>
      <c r="H29" s="116" t="s">
        <v>33</v>
      </c>
      <c r="I29" s="116"/>
      <c r="J29" s="116"/>
      <c r="K29" s="160">
        <v>0.125</v>
      </c>
      <c r="L29" s="126"/>
      <c r="M29" s="126"/>
      <c r="N29" s="158">
        <f>JUNIO!I87</f>
        <v>0.625</v>
      </c>
      <c r="O29" s="117"/>
      <c r="P29" s="117"/>
      <c r="Q29" s="154"/>
      <c r="R29" s="117"/>
      <c r="S29" s="117"/>
      <c r="T29" s="118"/>
    </row>
    <row r="30" spans="1:20" ht="63.75">
      <c r="A30" s="311"/>
      <c r="B30" s="308"/>
      <c r="C30" s="308"/>
      <c r="D30" s="308"/>
      <c r="E30" s="116" t="s">
        <v>118</v>
      </c>
      <c r="F30" s="44" t="s">
        <v>85</v>
      </c>
      <c r="G30" s="44">
        <v>100</v>
      </c>
      <c r="H30" s="116" t="s">
        <v>34</v>
      </c>
      <c r="I30" s="116"/>
      <c r="J30" s="116"/>
      <c r="K30" s="160">
        <v>0.182</v>
      </c>
      <c r="L30" s="126"/>
      <c r="M30" s="126"/>
      <c r="N30" s="158">
        <f>JUNIO!I89</f>
        <v>0.45450000000000002</v>
      </c>
      <c r="O30" s="117"/>
      <c r="P30" s="117"/>
      <c r="Q30" s="154"/>
      <c r="R30" s="117"/>
      <c r="S30" s="117"/>
      <c r="T30" s="118"/>
    </row>
    <row r="31" spans="1:20" ht="63.75">
      <c r="A31" s="311"/>
      <c r="B31" s="309"/>
      <c r="C31" s="309"/>
      <c r="D31" s="309"/>
      <c r="E31" s="116" t="s">
        <v>121</v>
      </c>
      <c r="F31" s="44" t="s">
        <v>48</v>
      </c>
      <c r="G31" s="44">
        <v>32</v>
      </c>
      <c r="H31" s="116" t="s">
        <v>33</v>
      </c>
      <c r="I31" s="116"/>
      <c r="J31" s="116"/>
      <c r="K31" s="157">
        <v>0</v>
      </c>
      <c r="L31" s="126"/>
      <c r="M31" s="126"/>
      <c r="N31" s="158">
        <f>JUNIO!I90</f>
        <v>0.5</v>
      </c>
      <c r="O31" s="117"/>
      <c r="P31" s="117"/>
      <c r="Q31" s="154"/>
      <c r="R31" s="117"/>
      <c r="S31" s="117"/>
      <c r="T31" s="118"/>
    </row>
    <row r="32" spans="1:20" ht="89.25">
      <c r="A32" s="312"/>
      <c r="B32" s="116" t="s">
        <v>123</v>
      </c>
      <c r="C32" s="116"/>
      <c r="D32" s="44" t="s">
        <v>208</v>
      </c>
      <c r="E32" s="116" t="s">
        <v>126</v>
      </c>
      <c r="F32" s="44" t="s">
        <v>48</v>
      </c>
      <c r="G32" s="44">
        <v>6</v>
      </c>
      <c r="H32" s="116" t="s">
        <v>33</v>
      </c>
      <c r="I32" s="116"/>
      <c r="J32" s="116"/>
      <c r="K32" s="157">
        <v>0.25</v>
      </c>
      <c r="L32" s="126"/>
      <c r="M32" s="126"/>
      <c r="N32" s="158">
        <f>JUNIO!I98</f>
        <v>1</v>
      </c>
      <c r="O32" s="117"/>
      <c r="P32" s="117"/>
      <c r="Q32" s="154"/>
      <c r="R32" s="117"/>
      <c r="S32" s="117"/>
      <c r="T32" s="118"/>
    </row>
    <row r="33" spans="1:20" ht="76.5">
      <c r="A33" s="310" t="s">
        <v>128</v>
      </c>
      <c r="B33" s="307" t="s">
        <v>130</v>
      </c>
      <c r="C33" s="307"/>
      <c r="D33" s="307" t="s">
        <v>210</v>
      </c>
      <c r="E33" s="116" t="s">
        <v>133</v>
      </c>
      <c r="F33" s="44" t="s">
        <v>85</v>
      </c>
      <c r="G33" s="44">
        <v>100</v>
      </c>
      <c r="H33" s="116" t="s">
        <v>34</v>
      </c>
      <c r="I33" s="116"/>
      <c r="J33" s="116"/>
      <c r="K33" s="157">
        <v>0.25</v>
      </c>
      <c r="L33" s="126"/>
      <c r="M33" s="126"/>
      <c r="N33" s="158">
        <f>JUNIO!I106</f>
        <v>0.5</v>
      </c>
      <c r="O33" s="117"/>
      <c r="P33" s="117"/>
      <c r="Q33" s="154"/>
      <c r="R33" s="117"/>
      <c r="S33" s="117"/>
      <c r="T33" s="118"/>
    </row>
    <row r="34" spans="1:20" ht="51">
      <c r="A34" s="311"/>
      <c r="B34" s="308"/>
      <c r="C34" s="308"/>
      <c r="D34" s="308"/>
      <c r="E34" s="116" t="s">
        <v>135</v>
      </c>
      <c r="F34" s="44" t="s">
        <v>48</v>
      </c>
      <c r="G34" s="44">
        <v>14</v>
      </c>
      <c r="H34" s="116" t="s">
        <v>33</v>
      </c>
      <c r="I34" s="116"/>
      <c r="J34" s="116"/>
      <c r="K34" s="157">
        <v>0.25</v>
      </c>
      <c r="L34" s="126"/>
      <c r="M34" s="126"/>
      <c r="N34" s="158">
        <f>JUNIO!I107</f>
        <v>0.5</v>
      </c>
      <c r="O34" s="117"/>
      <c r="P34" s="117"/>
      <c r="Q34" s="154"/>
      <c r="R34" s="117"/>
      <c r="S34" s="117"/>
      <c r="T34" s="118"/>
    </row>
    <row r="35" spans="1:20" ht="76.5">
      <c r="A35" s="312"/>
      <c r="B35" s="309"/>
      <c r="C35" s="309"/>
      <c r="D35" s="309"/>
      <c r="E35" s="116" t="s">
        <v>138</v>
      </c>
      <c r="F35" s="44" t="s">
        <v>48</v>
      </c>
      <c r="G35" s="44">
        <v>4</v>
      </c>
      <c r="H35" s="116" t="s">
        <v>33</v>
      </c>
      <c r="I35" s="116"/>
      <c r="J35" s="116"/>
      <c r="K35" s="157">
        <v>0.25</v>
      </c>
      <c r="L35" s="126"/>
      <c r="M35" s="126"/>
      <c r="N35" s="158">
        <f>JUNIO!I108</f>
        <v>0.5</v>
      </c>
      <c r="O35" s="117"/>
      <c r="P35" s="117"/>
      <c r="Q35" s="154"/>
      <c r="R35" s="117"/>
      <c r="S35" s="117"/>
      <c r="T35" s="118"/>
    </row>
    <row r="36" spans="1:20">
      <c r="A36" s="292" t="s">
        <v>298</v>
      </c>
      <c r="B36" s="293"/>
      <c r="C36" s="294"/>
      <c r="D36" s="298" t="s">
        <v>298</v>
      </c>
      <c r="E36" s="298"/>
      <c r="F36" s="298"/>
      <c r="G36" s="298"/>
      <c r="H36" s="298"/>
      <c r="I36" s="298"/>
      <c r="J36" s="298"/>
      <c r="K36" s="298"/>
      <c r="L36" s="298"/>
      <c r="M36" s="298"/>
      <c r="N36" s="298"/>
      <c r="O36" s="298"/>
      <c r="P36" s="298"/>
      <c r="Q36" s="299" t="s">
        <v>298</v>
      </c>
      <c r="R36" s="293"/>
      <c r="S36" s="293"/>
      <c r="T36" s="300"/>
    </row>
    <row r="37" spans="1:20">
      <c r="A37" s="295"/>
      <c r="B37" s="296"/>
      <c r="C37" s="297"/>
      <c r="D37" s="298"/>
      <c r="E37" s="298"/>
      <c r="F37" s="298"/>
      <c r="G37" s="298"/>
      <c r="H37" s="298"/>
      <c r="I37" s="298"/>
      <c r="J37" s="298"/>
      <c r="K37" s="298"/>
      <c r="L37" s="298"/>
      <c r="M37" s="298"/>
      <c r="N37" s="298"/>
      <c r="O37" s="298"/>
      <c r="P37" s="298"/>
      <c r="Q37" s="301"/>
      <c r="R37" s="296"/>
      <c r="S37" s="296"/>
      <c r="T37" s="302"/>
    </row>
    <row r="38" spans="1:20" ht="26.25" thickBot="1">
      <c r="A38" s="120" t="s">
        <v>299</v>
      </c>
      <c r="B38" s="121"/>
      <c r="C38" s="122"/>
      <c r="D38" s="303" t="s">
        <v>300</v>
      </c>
      <c r="E38" s="303"/>
      <c r="F38" s="303"/>
      <c r="G38" s="303"/>
      <c r="H38" s="303"/>
      <c r="I38" s="303"/>
      <c r="J38" s="303"/>
      <c r="K38" s="303"/>
      <c r="L38" s="303"/>
      <c r="M38" s="303"/>
      <c r="N38" s="303"/>
      <c r="O38" s="303"/>
      <c r="P38" s="303"/>
      <c r="Q38" s="304" t="s">
        <v>301</v>
      </c>
      <c r="R38" s="305"/>
      <c r="S38" s="305"/>
      <c r="T38" s="306"/>
    </row>
  </sheetData>
  <mergeCells count="34">
    <mergeCell ref="A1:B6"/>
    <mergeCell ref="C1:P1"/>
    <mergeCell ref="Q1:T1"/>
    <mergeCell ref="C2:P4"/>
    <mergeCell ref="Q2:T3"/>
    <mergeCell ref="Q4:T4"/>
    <mergeCell ref="A8:A18"/>
    <mergeCell ref="B8:B14"/>
    <mergeCell ref="C8:C14"/>
    <mergeCell ref="D8:D14"/>
    <mergeCell ref="B15:B18"/>
    <mergeCell ref="C15:C18"/>
    <mergeCell ref="D15:D18"/>
    <mergeCell ref="D25:D31"/>
    <mergeCell ref="B29:B31"/>
    <mergeCell ref="C29:C31"/>
    <mergeCell ref="A33:A35"/>
    <mergeCell ref="B33:B35"/>
    <mergeCell ref="C33:C35"/>
    <mergeCell ref="D33:D35"/>
    <mergeCell ref="A19:A32"/>
    <mergeCell ref="B19:B21"/>
    <mergeCell ref="C19:C21"/>
    <mergeCell ref="D19:D21"/>
    <mergeCell ref="B22:B23"/>
    <mergeCell ref="C22:C23"/>
    <mergeCell ref="D22:D23"/>
    <mergeCell ref="B25:B28"/>
    <mergeCell ref="C25:C28"/>
    <mergeCell ref="A36:C37"/>
    <mergeCell ref="D36:P37"/>
    <mergeCell ref="Q36:T37"/>
    <mergeCell ref="D38:P38"/>
    <mergeCell ref="Q38:T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
  <sheetViews>
    <sheetView workbookViewId="0">
      <selection activeCell="J14" sqref="J14"/>
    </sheetView>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election activeCell="G16" sqref="G16"/>
    </sheetView>
  </sheetViews>
  <sheetFormatPr baseColWidth="10"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N35"/>
  <sheetViews>
    <sheetView workbookViewId="0">
      <selection activeCell="D6" sqref="D6:D12"/>
    </sheetView>
  </sheetViews>
  <sheetFormatPr baseColWidth="10" defaultColWidth="10.7109375" defaultRowHeight="15"/>
  <cols>
    <col min="2" max="2" width="15.28515625" customWidth="1"/>
    <col min="3" max="6" width="11.85546875" customWidth="1"/>
    <col min="7" max="7" width="33.140625" customWidth="1"/>
    <col min="10" max="10" width="10.7109375" style="67"/>
    <col min="14" max="14" width="14.42578125" customWidth="1"/>
  </cols>
  <sheetData>
    <row r="1" spans="2:14" ht="15.75" thickBot="1"/>
    <row r="2" spans="2:14">
      <c r="B2" s="349" t="s">
        <v>221</v>
      </c>
      <c r="C2" s="350"/>
      <c r="D2" s="350"/>
      <c r="E2" s="350"/>
      <c r="F2" s="350"/>
      <c r="G2" s="350"/>
      <c r="H2" s="350"/>
      <c r="I2" s="350"/>
      <c r="J2" s="350"/>
      <c r="K2" s="350"/>
      <c r="L2" s="350"/>
      <c r="M2" s="350"/>
      <c r="N2" s="351"/>
    </row>
    <row r="3" spans="2:14" ht="15.75" thickBot="1">
      <c r="B3" s="352"/>
      <c r="C3" s="353"/>
      <c r="D3" s="353"/>
      <c r="E3" s="353"/>
      <c r="F3" s="353"/>
      <c r="G3" s="353"/>
      <c r="H3" s="353"/>
      <c r="I3" s="353"/>
      <c r="J3" s="353"/>
      <c r="K3" s="353"/>
      <c r="L3" s="353"/>
      <c r="M3" s="353"/>
      <c r="N3" s="354"/>
    </row>
    <row r="4" spans="2:14" ht="51.75" customHeight="1">
      <c r="B4" s="30" t="s">
        <v>35</v>
      </c>
      <c r="C4" s="355"/>
      <c r="D4" s="355"/>
      <c r="E4" s="355"/>
      <c r="F4" s="356"/>
      <c r="G4" s="347" t="s">
        <v>31</v>
      </c>
      <c r="H4" s="347" t="s">
        <v>32</v>
      </c>
      <c r="I4" s="347" t="s">
        <v>141</v>
      </c>
      <c r="J4" s="358" t="s">
        <v>273</v>
      </c>
      <c r="K4" s="357" t="s">
        <v>274</v>
      </c>
      <c r="L4" s="357" t="s">
        <v>275</v>
      </c>
      <c r="M4" s="357" t="s">
        <v>276</v>
      </c>
      <c r="N4" s="347" t="s">
        <v>140</v>
      </c>
    </row>
    <row r="5" spans="2:14">
      <c r="B5" s="30"/>
      <c r="C5" s="31" t="s">
        <v>222</v>
      </c>
      <c r="D5" s="31" t="s">
        <v>223</v>
      </c>
      <c r="E5" s="31" t="s">
        <v>224</v>
      </c>
      <c r="F5" s="31" t="s">
        <v>225</v>
      </c>
      <c r="G5" s="348"/>
      <c r="H5" s="348"/>
      <c r="I5" s="348"/>
      <c r="J5" s="359"/>
      <c r="K5" s="347"/>
      <c r="L5" s="347"/>
      <c r="M5" s="347"/>
      <c r="N5" s="348"/>
    </row>
    <row r="6" spans="2:14" ht="36" customHeight="1">
      <c r="B6" s="346" t="s">
        <v>142</v>
      </c>
      <c r="C6" s="342">
        <f>AVERAGE(J6:J12)</f>
        <v>0.15742857142857145</v>
      </c>
      <c r="D6" s="345">
        <f>AVERAGE(K6:K12)</f>
        <v>0.43121428571428572</v>
      </c>
      <c r="E6" s="346"/>
      <c r="F6" s="346"/>
      <c r="G6" s="32" t="s">
        <v>45</v>
      </c>
      <c r="H6" s="32" t="s">
        <v>48</v>
      </c>
      <c r="I6" s="32" t="s">
        <v>47</v>
      </c>
      <c r="J6" s="68">
        <f>MARZO!I14</f>
        <v>0.1</v>
      </c>
      <c r="K6" s="148">
        <f>JUNIO!I14</f>
        <v>0.4</v>
      </c>
      <c r="L6" s="32"/>
      <c r="M6" s="32"/>
      <c r="N6" s="32" t="s">
        <v>33</v>
      </c>
    </row>
    <row r="7" spans="2:14" ht="43.5" customHeight="1">
      <c r="B7" s="343"/>
      <c r="C7" s="343"/>
      <c r="D7" s="343"/>
      <c r="E7" s="343"/>
      <c r="F7" s="343"/>
      <c r="G7" s="33" t="s">
        <v>50</v>
      </c>
      <c r="H7" s="33" t="s">
        <v>48</v>
      </c>
      <c r="I7" s="33" t="s">
        <v>52</v>
      </c>
      <c r="J7" s="66">
        <f>MARZO!I16</f>
        <v>0</v>
      </c>
      <c r="K7" s="148">
        <f>JUNIO!I16</f>
        <v>0.3</v>
      </c>
      <c r="L7" s="33"/>
      <c r="M7" s="33"/>
      <c r="N7" s="33" t="s">
        <v>33</v>
      </c>
    </row>
    <row r="8" spans="2:14" ht="41.25" customHeight="1">
      <c r="B8" s="343"/>
      <c r="C8" s="343"/>
      <c r="D8" s="343"/>
      <c r="E8" s="343"/>
      <c r="F8" s="343"/>
      <c r="G8" s="33" t="s">
        <v>54</v>
      </c>
      <c r="H8" s="33" t="s">
        <v>48</v>
      </c>
      <c r="I8" s="33">
        <v>5</v>
      </c>
      <c r="J8" s="66">
        <f>MARZO!I18</f>
        <v>0.17499999999999999</v>
      </c>
      <c r="K8" s="148">
        <f>JUNIO!I18</f>
        <v>0.5</v>
      </c>
      <c r="L8" s="33"/>
      <c r="M8" s="33"/>
      <c r="N8" s="33" t="s">
        <v>33</v>
      </c>
    </row>
    <row r="9" spans="2:14" ht="38.25" customHeight="1">
      <c r="B9" s="343"/>
      <c r="C9" s="343"/>
      <c r="D9" s="343"/>
      <c r="E9" s="343"/>
      <c r="F9" s="343"/>
      <c r="G9" s="33" t="s">
        <v>57</v>
      </c>
      <c r="H9" s="33" t="s">
        <v>48</v>
      </c>
      <c r="I9" s="33">
        <v>5</v>
      </c>
      <c r="J9" s="66">
        <f>MARZO!I20</f>
        <v>0.14499999999999999</v>
      </c>
      <c r="K9" s="148">
        <f>SUM('PLAN INDICATIVO'!L11:N11)</f>
        <v>0.36399999999999999</v>
      </c>
      <c r="L9" s="33"/>
      <c r="M9" s="33"/>
      <c r="N9" s="33" t="s">
        <v>33</v>
      </c>
    </row>
    <row r="10" spans="2:14" ht="33" customHeight="1">
      <c r="B10" s="343"/>
      <c r="C10" s="343"/>
      <c r="D10" s="343"/>
      <c r="E10" s="343"/>
      <c r="F10" s="343"/>
      <c r="G10" s="33" t="s">
        <v>60</v>
      </c>
      <c r="H10" s="33" t="s">
        <v>48</v>
      </c>
      <c r="I10" s="33">
        <v>12</v>
      </c>
      <c r="J10" s="66">
        <f>MARZO!I23</f>
        <v>0.25</v>
      </c>
      <c r="K10" s="148">
        <f>SUM('PLAN INDICATIVO'!L12:N12)</f>
        <v>0.5</v>
      </c>
      <c r="L10" s="33"/>
      <c r="M10" s="33"/>
      <c r="N10" s="33" t="s">
        <v>33</v>
      </c>
    </row>
    <row r="11" spans="2:14" ht="108" customHeight="1">
      <c r="B11" s="343"/>
      <c r="C11" s="343"/>
      <c r="D11" s="343"/>
      <c r="E11" s="343"/>
      <c r="F11" s="343"/>
      <c r="G11" s="33" t="s">
        <v>62</v>
      </c>
      <c r="H11" s="33" t="s">
        <v>48</v>
      </c>
      <c r="I11" s="33">
        <v>94</v>
      </c>
      <c r="J11" s="66">
        <f>MARZO!I25</f>
        <v>0.25</v>
      </c>
      <c r="K11" s="148">
        <f>SUM('PLAN INDICATIVO'!L13:N13)</f>
        <v>0.5</v>
      </c>
      <c r="L11" s="33"/>
      <c r="M11" s="33"/>
      <c r="N11" s="33" t="s">
        <v>33</v>
      </c>
    </row>
    <row r="12" spans="2:14" ht="39" customHeight="1">
      <c r="B12" s="344"/>
      <c r="C12" s="344"/>
      <c r="D12" s="344"/>
      <c r="E12" s="344"/>
      <c r="F12" s="344"/>
      <c r="G12" s="33" t="s">
        <v>65</v>
      </c>
      <c r="H12" s="33" t="s">
        <v>48</v>
      </c>
      <c r="I12" s="33">
        <v>106</v>
      </c>
      <c r="J12" s="66">
        <f>MARZO!I26</f>
        <v>0.182</v>
      </c>
      <c r="K12" s="148">
        <f>SUM('PLAN INDICATIVO'!L14:N14)</f>
        <v>0.45450000000000002</v>
      </c>
      <c r="L12" s="33"/>
      <c r="M12" s="33"/>
      <c r="N12" s="33" t="s">
        <v>33</v>
      </c>
    </row>
    <row r="13" spans="2:14" ht="55.5" customHeight="1">
      <c r="B13" s="346" t="s">
        <v>165</v>
      </c>
      <c r="C13" s="342">
        <f>AVERAGE(J13:J16)</f>
        <v>0.3125</v>
      </c>
      <c r="D13" s="345">
        <f>AVERAGE(K13:K16)</f>
        <v>0.64844999999999997</v>
      </c>
      <c r="E13" s="346"/>
      <c r="F13" s="346"/>
      <c r="G13" s="33" t="s">
        <v>69</v>
      </c>
      <c r="H13" s="33" t="s">
        <v>48</v>
      </c>
      <c r="I13" s="33">
        <v>5</v>
      </c>
      <c r="J13" s="66">
        <f>MARZO!I34</f>
        <v>0.25</v>
      </c>
      <c r="K13" s="148">
        <f>SUM('PLAN INDICATIVO'!L15:N15)</f>
        <v>0.5</v>
      </c>
      <c r="L13" s="33"/>
      <c r="M13" s="33"/>
      <c r="N13" s="33" t="s">
        <v>33</v>
      </c>
    </row>
    <row r="14" spans="2:14" ht="51">
      <c r="B14" s="343"/>
      <c r="C14" s="343"/>
      <c r="D14" s="343"/>
      <c r="E14" s="343"/>
      <c r="F14" s="343"/>
      <c r="G14" s="33" t="s">
        <v>70</v>
      </c>
      <c r="H14" s="33" t="s">
        <v>48</v>
      </c>
      <c r="I14" s="33">
        <v>1</v>
      </c>
      <c r="J14" s="66">
        <f>MARZO!I36</f>
        <v>0.5</v>
      </c>
      <c r="K14" s="148">
        <f>SUM('PLAN INDICATIVO'!L16:N16)</f>
        <v>0.66500000000000004</v>
      </c>
      <c r="L14" s="33"/>
      <c r="M14" s="33"/>
      <c r="N14" s="33" t="s">
        <v>33</v>
      </c>
    </row>
    <row r="15" spans="2:14" ht="51">
      <c r="B15" s="343"/>
      <c r="C15" s="343"/>
      <c r="D15" s="343"/>
      <c r="E15" s="343"/>
      <c r="F15" s="343"/>
      <c r="G15" s="33" t="s">
        <v>72</v>
      </c>
      <c r="H15" s="33" t="s">
        <v>48</v>
      </c>
      <c r="I15" s="33">
        <v>1</v>
      </c>
      <c r="J15" s="66">
        <f>MARZO!I38</f>
        <v>0.25</v>
      </c>
      <c r="K15" s="148">
        <f>SUM('PLAN INDICATIVO'!L17:N17)</f>
        <v>0.5</v>
      </c>
      <c r="L15" s="33"/>
      <c r="M15" s="33"/>
      <c r="N15" s="33" t="s">
        <v>33</v>
      </c>
    </row>
    <row r="16" spans="2:14" ht="63.75">
      <c r="B16" s="344"/>
      <c r="C16" s="344"/>
      <c r="D16" s="344"/>
      <c r="E16" s="344"/>
      <c r="F16" s="344"/>
      <c r="G16" s="33" t="s">
        <v>74</v>
      </c>
      <c r="H16" s="33" t="s">
        <v>48</v>
      </c>
      <c r="I16" s="33">
        <v>8000</v>
      </c>
      <c r="J16" s="66">
        <f>MARZO!I39</f>
        <v>0.25</v>
      </c>
      <c r="K16" s="148">
        <f>SUM('PLAN INDICATIVO'!L18:N18)</f>
        <v>0.92879999999999996</v>
      </c>
      <c r="L16" s="33"/>
      <c r="M16" s="33"/>
      <c r="N16" s="33" t="s">
        <v>33</v>
      </c>
    </row>
    <row r="17" spans="2:14" ht="51">
      <c r="B17" s="346" t="s">
        <v>178</v>
      </c>
      <c r="C17" s="342">
        <f>AVERAGE(J17:J19)</f>
        <v>0.11366666666666665</v>
      </c>
      <c r="D17" s="345">
        <f>AVERAGE(K17:K19)</f>
        <v>0.32566666666666666</v>
      </c>
      <c r="E17" s="346"/>
      <c r="F17" s="346"/>
      <c r="G17" s="33" t="s">
        <v>80</v>
      </c>
      <c r="H17" s="33" t="s">
        <v>48</v>
      </c>
      <c r="I17" s="33">
        <v>29</v>
      </c>
      <c r="J17" s="66">
        <f>MARZO!I47</f>
        <v>9.0999999999999998E-2</v>
      </c>
      <c r="K17" s="148">
        <f>SUM('PLAN INDICATIVO'!L19:N19)</f>
        <v>0.47699999999999998</v>
      </c>
      <c r="L17" s="33"/>
      <c r="M17" s="33"/>
      <c r="N17" s="33" t="s">
        <v>33</v>
      </c>
    </row>
    <row r="18" spans="2:14" ht="51">
      <c r="B18" s="343"/>
      <c r="C18" s="343"/>
      <c r="D18" s="343"/>
      <c r="E18" s="343"/>
      <c r="F18" s="343"/>
      <c r="G18" s="34" t="s">
        <v>83</v>
      </c>
      <c r="H18" s="34" t="s">
        <v>85</v>
      </c>
      <c r="I18" s="34">
        <v>100</v>
      </c>
      <c r="J18" s="69">
        <f>MARZO!I49</f>
        <v>0.25</v>
      </c>
      <c r="K18" s="148">
        <f>SUM('PLAN INDICATIVO'!L20:N20)</f>
        <v>0.5</v>
      </c>
      <c r="L18" s="34"/>
      <c r="M18" s="34"/>
      <c r="N18" s="33" t="s">
        <v>34</v>
      </c>
    </row>
    <row r="19" spans="2:14" ht="25.5">
      <c r="B19" s="344"/>
      <c r="C19" s="344"/>
      <c r="D19" s="344"/>
      <c r="E19" s="344"/>
      <c r="F19" s="344"/>
      <c r="G19" s="34" t="s">
        <v>87</v>
      </c>
      <c r="H19" s="34" t="s">
        <v>48</v>
      </c>
      <c r="I19" s="34">
        <v>1</v>
      </c>
      <c r="J19" s="69">
        <f>MARZO!I50</f>
        <v>0</v>
      </c>
      <c r="K19" s="148">
        <f>SUM('PLAN INDICATIVO'!L21:N21)</f>
        <v>0</v>
      </c>
      <c r="L19" s="34"/>
      <c r="M19" s="34"/>
      <c r="N19" s="33" t="s">
        <v>33</v>
      </c>
    </row>
    <row r="20" spans="2:14" ht="38.25">
      <c r="B20" s="337" t="s">
        <v>184</v>
      </c>
      <c r="C20" s="340">
        <f>AVERAGE(J20:J21)</f>
        <v>0.25</v>
      </c>
      <c r="D20" s="341">
        <f>AVERAGE(K20:K21)</f>
        <v>0.49980000000000002</v>
      </c>
      <c r="E20" s="337"/>
      <c r="F20" s="337"/>
      <c r="G20" s="34" t="s">
        <v>91</v>
      </c>
      <c r="H20" s="34" t="s">
        <v>85</v>
      </c>
      <c r="I20" s="34">
        <v>100</v>
      </c>
      <c r="J20" s="69">
        <f>MARZO!I59</f>
        <v>0.25</v>
      </c>
      <c r="K20" s="148">
        <f>SUM('PLAN INDICATIVO'!L22:N22)</f>
        <v>0.49980000000000002</v>
      </c>
      <c r="L20" s="34"/>
      <c r="M20" s="34"/>
      <c r="N20" s="33" t="s">
        <v>34</v>
      </c>
    </row>
    <row r="21" spans="2:14" ht="38.25">
      <c r="B21" s="339"/>
      <c r="C21" s="339"/>
      <c r="D21" s="339"/>
      <c r="E21" s="339"/>
      <c r="F21" s="339"/>
      <c r="G21" s="34" t="s">
        <v>93</v>
      </c>
      <c r="H21" s="34" t="s">
        <v>85</v>
      </c>
      <c r="I21" s="34">
        <v>100</v>
      </c>
      <c r="J21" s="69">
        <f>MARZO!I60</f>
        <v>0.25</v>
      </c>
      <c r="K21" s="148">
        <f>SUM('PLAN INDICATIVO'!L23:N23)</f>
        <v>0.49980000000000002</v>
      </c>
      <c r="L21" s="34"/>
      <c r="M21" s="34"/>
      <c r="N21" s="33" t="s">
        <v>34</v>
      </c>
    </row>
    <row r="22" spans="2:14" ht="51">
      <c r="B22" s="35" t="s">
        <v>191</v>
      </c>
      <c r="C22" s="72">
        <f>AVERAGE(J22)</f>
        <v>0</v>
      </c>
      <c r="D22" s="149">
        <f>AVERAGE(K22)</f>
        <v>0</v>
      </c>
      <c r="E22" s="35"/>
      <c r="F22" s="35"/>
      <c r="G22" s="34" t="s">
        <v>98</v>
      </c>
      <c r="H22" s="34" t="s">
        <v>48</v>
      </c>
      <c r="I22" s="34" t="s">
        <v>52</v>
      </c>
      <c r="J22" s="69">
        <f>MARZO!I68</f>
        <v>0</v>
      </c>
      <c r="K22" s="148">
        <f>SUM('PLAN INDICATIVO'!L24:N24)</f>
        <v>0</v>
      </c>
      <c r="L22" s="34"/>
      <c r="M22" s="34"/>
      <c r="N22" s="33" t="s">
        <v>33</v>
      </c>
    </row>
    <row r="23" spans="2:14" ht="25.5">
      <c r="B23" s="337" t="s">
        <v>219</v>
      </c>
      <c r="C23" s="340">
        <f>AVERAGE(J23:J26)</f>
        <v>0.13075000000000001</v>
      </c>
      <c r="D23" s="341">
        <f>AVERAGE(K23:K26)</f>
        <v>0.51134999999999997</v>
      </c>
      <c r="E23" s="337"/>
      <c r="F23" s="337"/>
      <c r="G23" s="34" t="s">
        <v>103</v>
      </c>
      <c r="H23" s="34" t="s">
        <v>85</v>
      </c>
      <c r="I23" s="34">
        <v>100</v>
      </c>
      <c r="J23" s="69">
        <f>MARZO!I76</f>
        <v>0.25</v>
      </c>
      <c r="K23" s="148">
        <f>SUM('PLAN INDICATIVO'!L25:N25)</f>
        <v>0.5</v>
      </c>
      <c r="L23" s="34"/>
      <c r="M23" s="34"/>
      <c r="N23" s="33" t="s">
        <v>34</v>
      </c>
    </row>
    <row r="24" spans="2:14" ht="63.75">
      <c r="B24" s="338"/>
      <c r="C24" s="338"/>
      <c r="D24" s="338"/>
      <c r="E24" s="338"/>
      <c r="F24" s="338"/>
      <c r="G24" s="34" t="s">
        <v>105</v>
      </c>
      <c r="H24" s="34" t="s">
        <v>48</v>
      </c>
      <c r="I24" s="34">
        <v>2</v>
      </c>
      <c r="J24" s="69">
        <f>MARZO!I77</f>
        <v>0</v>
      </c>
      <c r="K24" s="148">
        <f>SUM('PLAN INDICATIVO'!L26:N26)</f>
        <v>0.5</v>
      </c>
      <c r="L24" s="34"/>
      <c r="M24" s="34"/>
      <c r="N24" s="33" t="s">
        <v>33</v>
      </c>
    </row>
    <row r="25" spans="2:14" ht="25.5">
      <c r="B25" s="338"/>
      <c r="C25" s="338"/>
      <c r="D25" s="338"/>
      <c r="E25" s="338"/>
      <c r="F25" s="338"/>
      <c r="G25" s="34" t="s">
        <v>108</v>
      </c>
      <c r="H25" s="34" t="s">
        <v>48</v>
      </c>
      <c r="I25" s="34">
        <v>2</v>
      </c>
      <c r="J25" s="69">
        <f>MARZO!I78</f>
        <v>0</v>
      </c>
      <c r="K25" s="148">
        <f>SUM('PLAN INDICATIVO'!L27:N27)</f>
        <v>0.5</v>
      </c>
      <c r="L25" s="34"/>
      <c r="M25" s="34"/>
      <c r="N25" s="33" t="s">
        <v>33</v>
      </c>
    </row>
    <row r="26" spans="2:14" ht="33" customHeight="1">
      <c r="B26" s="339"/>
      <c r="C26" s="339"/>
      <c r="D26" s="339"/>
      <c r="E26" s="339"/>
      <c r="F26" s="339"/>
      <c r="G26" s="34" t="s">
        <v>111</v>
      </c>
      <c r="H26" s="34" t="s">
        <v>48</v>
      </c>
      <c r="I26" s="34">
        <v>100</v>
      </c>
      <c r="J26" s="69">
        <f>MARZO!I79</f>
        <v>0.27300000000000002</v>
      </c>
      <c r="K26" s="148">
        <f>SUM('PLAN INDICATIVO'!L28:N28)</f>
        <v>0.5454</v>
      </c>
      <c r="L26" s="34"/>
      <c r="M26" s="34"/>
      <c r="N26" s="33" t="s">
        <v>34</v>
      </c>
    </row>
    <row r="27" spans="2:14" ht="38.25">
      <c r="B27" s="337" t="s">
        <v>220</v>
      </c>
      <c r="C27" s="340">
        <f>AVERAGE(J27:J29)</f>
        <v>0.10233333333333333</v>
      </c>
      <c r="D27" s="341">
        <f>AVERAGE(K27:K29)</f>
        <v>0.52649999999999997</v>
      </c>
      <c r="E27" s="337"/>
      <c r="F27" s="337"/>
      <c r="G27" s="34" t="s">
        <v>115</v>
      </c>
      <c r="H27" s="34" t="s">
        <v>48</v>
      </c>
      <c r="I27" s="34">
        <v>4</v>
      </c>
      <c r="J27" s="69">
        <f>MARZO!I87</f>
        <v>0.125</v>
      </c>
      <c r="K27" s="148">
        <f>SUM('PLAN INDICATIVO'!L29:N29)</f>
        <v>0.625</v>
      </c>
      <c r="L27" s="34"/>
      <c r="M27" s="34"/>
      <c r="N27" s="33" t="s">
        <v>33</v>
      </c>
    </row>
    <row r="28" spans="2:14" ht="38.25">
      <c r="B28" s="338"/>
      <c r="C28" s="338"/>
      <c r="D28" s="338"/>
      <c r="E28" s="338"/>
      <c r="F28" s="338"/>
      <c r="G28" s="34" t="s">
        <v>118</v>
      </c>
      <c r="H28" s="34" t="s">
        <v>85</v>
      </c>
      <c r="I28" s="34">
        <v>100</v>
      </c>
      <c r="J28" s="69">
        <f>MARZO!I89</f>
        <v>0.182</v>
      </c>
      <c r="K28" s="148">
        <f>SUM('PLAN INDICATIVO'!L30:N30)</f>
        <v>0.45450000000000002</v>
      </c>
      <c r="L28" s="34"/>
      <c r="M28" s="34"/>
      <c r="N28" s="33" t="s">
        <v>34</v>
      </c>
    </row>
    <row r="29" spans="2:14" ht="25.5">
      <c r="B29" s="339"/>
      <c r="C29" s="339"/>
      <c r="D29" s="339"/>
      <c r="E29" s="339"/>
      <c r="F29" s="339"/>
      <c r="G29" s="34" t="s">
        <v>121</v>
      </c>
      <c r="H29" s="34" t="s">
        <v>48</v>
      </c>
      <c r="I29" s="34">
        <v>32</v>
      </c>
      <c r="J29" s="69">
        <f>MARZO!I90</f>
        <v>0</v>
      </c>
      <c r="K29" s="148">
        <f>SUM('PLAN INDICATIVO'!L31:N31)</f>
        <v>0.5</v>
      </c>
      <c r="L29" s="34"/>
      <c r="M29" s="34"/>
      <c r="N29" s="33" t="s">
        <v>33</v>
      </c>
    </row>
    <row r="30" spans="2:14" ht="51">
      <c r="B30" s="34" t="s">
        <v>208</v>
      </c>
      <c r="C30" s="69">
        <f>AVERAGE(J30)</f>
        <v>0.25</v>
      </c>
      <c r="D30" s="150">
        <f>AVERAGE(K30)</f>
        <v>1</v>
      </c>
      <c r="E30" s="34"/>
      <c r="F30" s="34"/>
      <c r="G30" s="34" t="s">
        <v>126</v>
      </c>
      <c r="H30" s="34" t="s">
        <v>48</v>
      </c>
      <c r="I30" s="34">
        <v>6</v>
      </c>
      <c r="J30" s="69">
        <f>MARZO!I98</f>
        <v>0.25</v>
      </c>
      <c r="K30" s="148">
        <f>SUM('PLAN INDICATIVO'!L32:N32)</f>
        <v>1</v>
      </c>
      <c r="L30" s="34"/>
      <c r="M30" s="34"/>
      <c r="N30" s="33" t="s">
        <v>33</v>
      </c>
    </row>
    <row r="31" spans="2:14" ht="38.25">
      <c r="B31" s="337" t="s">
        <v>210</v>
      </c>
      <c r="C31" s="340">
        <f>AVERAGE(J31:J33)</f>
        <v>0.25</v>
      </c>
      <c r="D31" s="341">
        <f>AVERAGE(K31:K33)</f>
        <v>0.5</v>
      </c>
      <c r="E31" s="337"/>
      <c r="F31" s="337"/>
      <c r="G31" s="34" t="s">
        <v>133</v>
      </c>
      <c r="H31" s="34" t="s">
        <v>85</v>
      </c>
      <c r="I31" s="34">
        <v>100</v>
      </c>
      <c r="J31" s="69">
        <f>MARZO!I106</f>
        <v>0.25</v>
      </c>
      <c r="K31" s="148">
        <f>SUM('PLAN INDICATIVO'!L33:N33)</f>
        <v>0.5</v>
      </c>
      <c r="L31" s="34"/>
      <c r="M31" s="34"/>
      <c r="N31" s="33" t="s">
        <v>34</v>
      </c>
    </row>
    <row r="32" spans="2:14" ht="25.5">
      <c r="B32" s="338"/>
      <c r="C32" s="338"/>
      <c r="D32" s="338"/>
      <c r="E32" s="338"/>
      <c r="F32" s="338"/>
      <c r="G32" s="34" t="s">
        <v>135</v>
      </c>
      <c r="H32" s="34" t="s">
        <v>48</v>
      </c>
      <c r="I32" s="34">
        <v>14</v>
      </c>
      <c r="J32" s="69">
        <f>MARZO!I107</f>
        <v>0.25</v>
      </c>
      <c r="K32" s="148">
        <f>SUM('PLAN INDICATIVO'!L34:N34)</f>
        <v>0.5</v>
      </c>
      <c r="L32" s="34"/>
      <c r="M32" s="34"/>
      <c r="N32" s="33" t="s">
        <v>33</v>
      </c>
    </row>
    <row r="33" spans="2:14" ht="51">
      <c r="B33" s="339"/>
      <c r="C33" s="339"/>
      <c r="D33" s="339"/>
      <c r="E33" s="339"/>
      <c r="F33" s="339"/>
      <c r="G33" s="34" t="s">
        <v>138</v>
      </c>
      <c r="H33" s="34" t="s">
        <v>48</v>
      </c>
      <c r="I33" s="34">
        <v>4</v>
      </c>
      <c r="J33" s="69">
        <f>MARZO!I108</f>
        <v>0.25</v>
      </c>
      <c r="K33" s="148">
        <f>SUM('PLAN INDICATIVO'!L35:N35)</f>
        <v>0.5</v>
      </c>
      <c r="L33" s="34"/>
      <c r="M33" s="34"/>
      <c r="N33" s="33" t="s">
        <v>33</v>
      </c>
    </row>
    <row r="34" spans="2:14">
      <c r="B34" s="336" t="s">
        <v>226</v>
      </c>
      <c r="C34" s="335">
        <f>AVERAGE(C6:C33)</f>
        <v>0.17407539682539686</v>
      </c>
      <c r="D34" s="335">
        <f t="shared" ref="D34:F34" si="0">AVERAGE(D6:D33)</f>
        <v>0.49366455026455036</v>
      </c>
      <c r="E34" s="335" t="e">
        <f t="shared" si="0"/>
        <v>#DIV/0!</v>
      </c>
      <c r="F34" s="335" t="e">
        <f t="shared" si="0"/>
        <v>#DIV/0!</v>
      </c>
    </row>
    <row r="35" spans="2:14" ht="40.5" customHeight="1">
      <c r="B35" s="336"/>
      <c r="C35" s="336"/>
      <c r="D35" s="336"/>
      <c r="E35" s="336"/>
      <c r="F35" s="336"/>
    </row>
  </sheetData>
  <mergeCells count="50">
    <mergeCell ref="M4:M5"/>
    <mergeCell ref="L4:L5"/>
    <mergeCell ref="K4:K5"/>
    <mergeCell ref="J4:J5"/>
    <mergeCell ref="N4:N5"/>
    <mergeCell ref="I4:I5"/>
    <mergeCell ref="H4:H5"/>
    <mergeCell ref="G4:G5"/>
    <mergeCell ref="B31:B33"/>
    <mergeCell ref="B2:N3"/>
    <mergeCell ref="C4:F4"/>
    <mergeCell ref="B6:B12"/>
    <mergeCell ref="B13:B16"/>
    <mergeCell ref="B17:B19"/>
    <mergeCell ref="B20:B21"/>
    <mergeCell ref="B23:B26"/>
    <mergeCell ref="B27:B29"/>
    <mergeCell ref="C13:C16"/>
    <mergeCell ref="D13:D16"/>
    <mergeCell ref="C6:C12"/>
    <mergeCell ref="D6:D12"/>
    <mergeCell ref="E13:E16"/>
    <mergeCell ref="F13:F16"/>
    <mergeCell ref="E6:E12"/>
    <mergeCell ref="F6:F12"/>
    <mergeCell ref="E17:E19"/>
    <mergeCell ref="F17:F19"/>
    <mergeCell ref="C17:C19"/>
    <mergeCell ref="D17:D19"/>
    <mergeCell ref="E20:E21"/>
    <mergeCell ref="F20:F21"/>
    <mergeCell ref="C20:C21"/>
    <mergeCell ref="D20:D21"/>
    <mergeCell ref="C23:C26"/>
    <mergeCell ref="C27:C29"/>
    <mergeCell ref="C31:C33"/>
    <mergeCell ref="D23:D26"/>
    <mergeCell ref="D27:D29"/>
    <mergeCell ref="D31:D33"/>
    <mergeCell ref="F23:F26"/>
    <mergeCell ref="F27:F29"/>
    <mergeCell ref="F31:F33"/>
    <mergeCell ref="E23:E26"/>
    <mergeCell ref="E27:E29"/>
    <mergeCell ref="E31:E33"/>
    <mergeCell ref="E34:E35"/>
    <mergeCell ref="F34:F35"/>
    <mergeCell ref="B34:B35"/>
    <mergeCell ref="C34:C35"/>
    <mergeCell ref="D34:D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vt:lpstr>
      <vt:lpstr>MARZO</vt:lpstr>
      <vt:lpstr>ABRIL</vt:lpstr>
      <vt:lpstr>MAYO</vt:lpstr>
      <vt:lpstr>JUNIO</vt:lpstr>
      <vt:lpstr>PLAN INDICATIVO</vt:lpstr>
      <vt:lpstr>SEPTIEMBRE</vt:lpstr>
      <vt:lpstr>DICIEMBRE</vt:lpstr>
      <vt:lpstr>SEGUIMIENTO PEI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63502132</cp:lastModifiedBy>
  <cp:lastPrinted>2025-07-31T21:27:35Z</cp:lastPrinted>
  <dcterms:created xsi:type="dcterms:W3CDTF">2024-07-18T19:47:56Z</dcterms:created>
  <dcterms:modified xsi:type="dcterms:W3CDTF">2025-11-20T20:26:54Z</dcterms:modified>
</cp:coreProperties>
</file>